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20" windowHeight="6525" activeTab="0"/>
  </bookViews>
  <sheets>
    <sheet name="ETo LZ03-La Geria" sheetId="1" r:id="rId1"/>
    <sheet name="Hoja2" sheetId="2" r:id="rId2"/>
    <sheet name="Hoja3" sheetId="3" r:id="rId3"/>
  </sheets>
  <definedNames>
    <definedName name="_xlnm.Print_Area" localSheetId="0">'ETo LZ03-La Geria'!$A$1:$R$383</definedName>
  </definedNames>
  <calcPr fullCalcOnLoad="1"/>
</workbook>
</file>

<file path=xl/sharedStrings.xml><?xml version="1.0" encoding="utf-8"?>
<sst xmlns="http://schemas.openxmlformats.org/spreadsheetml/2006/main" count="27" uniqueCount="27">
  <si>
    <t>Fecha</t>
  </si>
  <si>
    <t>Media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</si>
  <si>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</si>
  <si>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</si>
  <si>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</si>
  <si>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</si>
  <si>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</si>
  <si>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</si>
  <si>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</si>
  <si>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</si>
  <si>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</si>
  <si>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</si>
  <si>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</si>
  <si>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</si>
  <si>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ETo Medio Mensual</t>
  </si>
  <si>
    <t>AIRE LIBRE</t>
  </si>
  <si>
    <t>Eto (mm)</t>
  </si>
  <si>
    <t>Cabildo de Lanzarote</t>
  </si>
  <si>
    <t>Consejería de Agricultura, Ganadería,</t>
  </si>
  <si>
    <t>Economía y Promoción Económica</t>
  </si>
  <si>
    <t>LISTADO DE DATOS DIARIOS DE   ETo (Penman-Monteith)</t>
  </si>
  <si>
    <t>LANZAROTE (Las Palmas de Gran Canaria): La Geria  (LZ03)</t>
  </si>
  <si>
    <t>Latitud: 28º 58' 34'' N</t>
  </si>
  <si>
    <t>Longitud: 13º 43' 13'' W</t>
  </si>
  <si>
    <t>X(UTM): 624677</t>
  </si>
  <si>
    <t>Y(UTM): 3206012</t>
  </si>
  <si>
    <t>Altitud:283m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</si>
</sst>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F800]"/>
    <numFmt numFmtId="173" formatCode="mmm"/>
    <numFmt numFmtId="174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.7"/>
      <name val="Arial"/>
      <family val="0"/>
    </font>
    <font>
      <sz val="10"/>
      <color indexed="30"/>
      <name val="Arial"/>
      <family val="2"/>
    </font>
    <font>
      <b/>
      <sz val="12"/>
      <color indexed="30"/>
      <name val="Times New Roman"/>
      <family val="1"/>
    </font>
    <font>
      <sz val="8.7"/>
      <color indexed="30"/>
      <name val="Arial"/>
      <family val="0"/>
    </font>
    <font>
      <b/>
      <sz val="10"/>
      <color indexed="3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16" fontId="0" fillId="0" borderId="1" xfId="0" applyNumberFormat="1" applyBorder="1" applyAlignment="1">
      <alignment/>
    </xf>
    <xf numFmtId="0" fontId="6" fillId="0" borderId="0" xfId="0" applyFont="1" applyAlignment="1">
      <alignment/>
    </xf>
    <xf numFmtId="2" fontId="9" fillId="3" borderId="1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left" indent="5"/>
    </xf>
    <xf numFmtId="2" fontId="0" fillId="4" borderId="0" xfId="0" applyNumberFormat="1" applyFill="1" applyAlignment="1">
      <alignment/>
    </xf>
    <xf numFmtId="2" fontId="6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ont="1" applyFill="1" applyAlignment="1">
      <alignment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/>
    </xf>
    <xf numFmtId="0" fontId="6" fillId="4" borderId="0" xfId="0" applyFont="1" applyFill="1" applyAlignment="1">
      <alignment/>
    </xf>
    <xf numFmtId="2" fontId="6" fillId="4" borderId="0" xfId="0" applyNumberFormat="1" applyFont="1" applyFill="1" applyAlignment="1">
      <alignment/>
    </xf>
    <xf numFmtId="0" fontId="4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8" fillId="4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9" fillId="4" borderId="0" xfId="0" applyFont="1" applyFill="1" applyAlignment="1">
      <alignment/>
    </xf>
    <xf numFmtId="2" fontId="0" fillId="4" borderId="1" xfId="0" applyNumberFormat="1" applyFill="1" applyBorder="1" applyAlignment="1">
      <alignment/>
    </xf>
    <xf numFmtId="0" fontId="0" fillId="0" borderId="0" xfId="0" applyNumberFormat="1" applyAlignment="1">
      <alignment/>
    </xf>
    <xf numFmtId="2" fontId="0" fillId="4" borderId="0" xfId="0" applyNumberFormat="1" applyFont="1" applyFill="1" applyAlignment="1">
      <alignment horizontal="left" indent="6"/>
    </xf>
    <xf numFmtId="2" fontId="8" fillId="4" borderId="0" xfId="0" applyNumberFormat="1" applyFont="1" applyFill="1" applyAlignment="1">
      <alignment wrapText="1"/>
    </xf>
    <xf numFmtId="2" fontId="0" fillId="0" borderId="0" xfId="0" applyNumberFormat="1" applyAlignment="1">
      <alignment/>
    </xf>
    <xf numFmtId="0" fontId="9" fillId="3" borderId="1" xfId="0" applyNumberFormat="1" applyFont="1" applyFill="1" applyBorder="1" applyAlignment="1">
      <alignment horizontal="right"/>
    </xf>
    <xf numFmtId="0" fontId="9" fillId="3" borderId="1" xfId="0" applyNumberFormat="1" applyFont="1" applyFill="1" applyBorder="1" applyAlignment="1">
      <alignment horizontal="center"/>
    </xf>
    <xf numFmtId="0" fontId="6" fillId="4" borderId="0" xfId="0" applyNumberFormat="1" applyFont="1" applyFill="1" applyAlignment="1">
      <alignment/>
    </xf>
    <xf numFmtId="0" fontId="0" fillId="4" borderId="0" xfId="0" applyNumberFormat="1" applyFill="1" applyAlignment="1">
      <alignment/>
    </xf>
    <xf numFmtId="14" fontId="6" fillId="4" borderId="0" xfId="0" applyNumberFormat="1" applyFont="1" applyFill="1" applyAlignment="1">
      <alignment horizontal="left"/>
    </xf>
    <xf numFmtId="0" fontId="7" fillId="4" borderId="0" xfId="0" applyFont="1" applyFill="1" applyAlignment="1">
      <alignment/>
    </xf>
    <xf numFmtId="1" fontId="0" fillId="4" borderId="0" xfId="0" applyNumberFormat="1" applyFill="1" applyAlignment="1">
      <alignment/>
    </xf>
    <xf numFmtId="2" fontId="9" fillId="4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 applyProtection="1">
      <alignment horizontal="center"/>
      <protection/>
    </xf>
    <xf numFmtId="2" fontId="0" fillId="2" borderId="1" xfId="0" applyNumberForma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 horizontal="center"/>
      <protection/>
    </xf>
    <xf numFmtId="2" fontId="0" fillId="2" borderId="1" xfId="0" applyNumberFormat="1" applyFont="1" applyFill="1" applyBorder="1" applyAlignment="1" applyProtection="1">
      <alignment horizontal="center"/>
      <protection/>
    </xf>
    <xf numFmtId="2" fontId="0" fillId="0" borderId="1" xfId="0" applyNumberFormat="1" applyFill="1" applyBorder="1" applyAlignment="1" applyProtection="1">
      <alignment horizontal="right"/>
      <protection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4" fontId="6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Eto mensual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Hoja2!$B$3:$B$14</c:f>
              <c:strCache/>
            </c:strRef>
          </c:cat>
          <c:val>
            <c:numRef>
              <c:f>Hoja2!$C$3:$C$14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9538807"/>
        <c:axId val="41631536"/>
      </c:bar3DChart>
      <c:catAx>
        <c:axId val="19538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31536"/>
        <c:crosses val="autoZero"/>
        <c:auto val="1"/>
        <c:lblOffset val="100"/>
        <c:tickLblSkip val="1"/>
        <c:noMultiLvlLbl val="0"/>
      </c:catAx>
      <c:valAx>
        <c:axId val="4163153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953880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ETo LZ03-La Geria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4"/>
            <c:dispEq val="0"/>
            <c:dispRSqr val="0"/>
          </c:trendline>
          <c:yVal>
            <c:numRef>
              <c:f>'ETo LZ03-La Geria'!$P$16:$P$380</c:f>
              <c:numCache>
                <c:ptCount val="365"/>
                <c:pt idx="0">
                  <c:v>2.4014436544094226</c:v>
                </c:pt>
                <c:pt idx="1">
                  <c:v>2.339956646616851</c:v>
                </c:pt>
                <c:pt idx="2">
                  <c:v>2.808843645764985</c:v>
                </c:pt>
                <c:pt idx="3">
                  <c:v>2.5852089590852296</c:v>
                </c:pt>
                <c:pt idx="4">
                  <c:v>2.7303594625868985</c:v>
                </c:pt>
                <c:pt idx="5">
                  <c:v>2.6661628664768977</c:v>
                </c:pt>
                <c:pt idx="6">
                  <c:v>3.0350938014772617</c:v>
                </c:pt>
                <c:pt idx="7">
                  <c:v>2.8986883700987778</c:v>
                </c:pt>
                <c:pt idx="8">
                  <c:v>2.346165674969944</c:v>
                </c:pt>
                <c:pt idx="9">
                  <c:v>2.231332253956874</c:v>
                </c:pt>
                <c:pt idx="10">
                  <c:v>2.522097713383272</c:v>
                </c:pt>
                <c:pt idx="11">
                  <c:v>2.6907426473573297</c:v>
                </c:pt>
                <c:pt idx="12">
                  <c:v>2.58568434512475</c:v>
                </c:pt>
                <c:pt idx="13">
                  <c:v>2.5689109611908987</c:v>
                </c:pt>
                <c:pt idx="14">
                  <c:v>2.6771875414409116</c:v>
                </c:pt>
                <c:pt idx="15">
                  <c:v>2.8062519019645245</c:v>
                </c:pt>
                <c:pt idx="16">
                  <c:v>2.780456805810005</c:v>
                </c:pt>
                <c:pt idx="17">
                  <c:v>2.7422879141283985</c:v>
                </c:pt>
                <c:pt idx="18">
                  <c:v>2.8129454618069114</c:v>
                </c:pt>
                <c:pt idx="19">
                  <c:v>2.826748017104172</c:v>
                </c:pt>
                <c:pt idx="20">
                  <c:v>2.730789004284552</c:v>
                </c:pt>
                <c:pt idx="21">
                  <c:v>2.5073714327680157</c:v>
                </c:pt>
                <c:pt idx="22">
                  <c:v>2.7576417582651476</c:v>
                </c:pt>
                <c:pt idx="23">
                  <c:v>3.243981460796982</c:v>
                </c:pt>
                <c:pt idx="24">
                  <c:v>3.004030719843461</c:v>
                </c:pt>
                <c:pt idx="25">
                  <c:v>3.2124293786095817</c:v>
                </c:pt>
                <c:pt idx="26">
                  <c:v>2.994184573961782</c:v>
                </c:pt>
                <c:pt idx="27">
                  <c:v>2.676424031290414</c:v>
                </c:pt>
                <c:pt idx="28">
                  <c:v>2.7728548747127637</c:v>
                </c:pt>
                <c:pt idx="29">
                  <c:v>3.1462209015752043</c:v>
                </c:pt>
                <c:pt idx="30">
                  <c:v>3.4011837748498226</c:v>
                </c:pt>
                <c:pt idx="31">
                  <c:v>2.69613948148492</c:v>
                </c:pt>
                <c:pt idx="32">
                  <c:v>2.5902936154693372</c:v>
                </c:pt>
                <c:pt idx="33">
                  <c:v>2.499406888604569</c:v>
                </c:pt>
                <c:pt idx="34">
                  <c:v>2.7509074959147117</c:v>
                </c:pt>
                <c:pt idx="35">
                  <c:v>3.2690969903648615</c:v>
                </c:pt>
                <c:pt idx="36">
                  <c:v>3.5751115723322777</c:v>
                </c:pt>
                <c:pt idx="37">
                  <c:v>3.496896861299467</c:v>
                </c:pt>
                <c:pt idx="38">
                  <c:v>3.2828754732815426</c:v>
                </c:pt>
                <c:pt idx="39">
                  <c:v>3.115331976238365</c:v>
                </c:pt>
                <c:pt idx="40">
                  <c:v>2.9874864217012953</c:v>
                </c:pt>
                <c:pt idx="41">
                  <c:v>2.832739385312779</c:v>
                </c:pt>
                <c:pt idx="42">
                  <c:v>2.676128756696776</c:v>
                </c:pt>
                <c:pt idx="43">
                  <c:v>2.537197371465593</c:v>
                </c:pt>
                <c:pt idx="44">
                  <c:v>2.9303387313553655</c:v>
                </c:pt>
                <c:pt idx="45">
                  <c:v>3.1181568586555644</c:v>
                </c:pt>
                <c:pt idx="46">
                  <c:v>3.783476861107693</c:v>
                </c:pt>
                <c:pt idx="47">
                  <c:v>3.194841628623937</c:v>
                </c:pt>
                <c:pt idx="48">
                  <c:v>2.7813104567573674</c:v>
                </c:pt>
                <c:pt idx="49">
                  <c:v>2.976309854902368</c:v>
                </c:pt>
                <c:pt idx="50">
                  <c:v>2.810700246400681</c:v>
                </c:pt>
                <c:pt idx="51">
                  <c:v>2.766480133298466</c:v>
                </c:pt>
                <c:pt idx="52">
                  <c:v>2.706708060024084</c:v>
                </c:pt>
                <c:pt idx="53">
                  <c:v>3.009170669784745</c:v>
                </c:pt>
                <c:pt idx="54">
                  <c:v>3.191308632189939</c:v>
                </c:pt>
                <c:pt idx="55">
                  <c:v>3.420516285923816</c:v>
                </c:pt>
                <c:pt idx="56">
                  <c:v>3.749114716350009</c:v>
                </c:pt>
                <c:pt idx="57">
                  <c:v>3.9182903392511013</c:v>
                </c:pt>
                <c:pt idx="58">
                  <c:v>3.0441802178684547</c:v>
                </c:pt>
                <c:pt idx="59">
                  <c:v>3.17897683476853</c:v>
                </c:pt>
                <c:pt idx="60">
                  <c:v>3.245252492199516</c:v>
                </c:pt>
                <c:pt idx="61">
                  <c:v>3.280950568185242</c:v>
                </c:pt>
                <c:pt idx="62">
                  <c:v>3.0526057705366836</c:v>
                </c:pt>
                <c:pt idx="63">
                  <c:v>3.2796499106639176</c:v>
                </c:pt>
                <c:pt idx="64">
                  <c:v>3.658930295470899</c:v>
                </c:pt>
                <c:pt idx="65">
                  <c:v>3.45942804834088</c:v>
                </c:pt>
                <c:pt idx="66">
                  <c:v>3.5424635307319545</c:v>
                </c:pt>
                <c:pt idx="67">
                  <c:v>4.192753053241496</c:v>
                </c:pt>
                <c:pt idx="68">
                  <c:v>4.545138123722888</c:v>
                </c:pt>
                <c:pt idx="69">
                  <c:v>4.2823816955115115</c:v>
                </c:pt>
                <c:pt idx="70">
                  <c:v>4.279625208961312</c:v>
                </c:pt>
                <c:pt idx="71">
                  <c:v>4.056506347449089</c:v>
                </c:pt>
                <c:pt idx="72">
                  <c:v>4.210855554632145</c:v>
                </c:pt>
                <c:pt idx="73">
                  <c:v>4.635690219015226</c:v>
                </c:pt>
                <c:pt idx="74">
                  <c:v>5.002983250077158</c:v>
                </c:pt>
                <c:pt idx="75">
                  <c:v>4.327550768886219</c:v>
                </c:pt>
                <c:pt idx="76">
                  <c:v>3.9536347292769998</c:v>
                </c:pt>
                <c:pt idx="77">
                  <c:v>4.119194466291853</c:v>
                </c:pt>
                <c:pt idx="78">
                  <c:v>4.074214143753366</c:v>
                </c:pt>
                <c:pt idx="79">
                  <c:v>3.9798135368573013</c:v>
                </c:pt>
                <c:pt idx="80">
                  <c:v>4.2100874863544515</c:v>
                </c:pt>
                <c:pt idx="81">
                  <c:v>3.907716036553169</c:v>
                </c:pt>
                <c:pt idx="82">
                  <c:v>4.083497572953936</c:v>
                </c:pt>
                <c:pt idx="83">
                  <c:v>3.8005183975753374</c:v>
                </c:pt>
                <c:pt idx="84">
                  <c:v>3.612595985128844</c:v>
                </c:pt>
                <c:pt idx="85">
                  <c:v>4.077673887752224</c:v>
                </c:pt>
                <c:pt idx="86">
                  <c:v>4.478431528283699</c:v>
                </c:pt>
                <c:pt idx="87">
                  <c:v>4.325376655937923</c:v>
                </c:pt>
                <c:pt idx="88">
                  <c:v>4.186765952661844</c:v>
                </c:pt>
                <c:pt idx="89">
                  <c:v>4.458037741537917</c:v>
                </c:pt>
                <c:pt idx="90">
                  <c:v>4.542437168074981</c:v>
                </c:pt>
                <c:pt idx="91">
                  <c:v>4.738300728714922</c:v>
                </c:pt>
                <c:pt idx="92">
                  <c:v>4.899945715199931</c:v>
                </c:pt>
                <c:pt idx="93">
                  <c:v>4.6564345680908</c:v>
                </c:pt>
                <c:pt idx="94">
                  <c:v>4.363132156856005</c:v>
                </c:pt>
                <c:pt idx="95">
                  <c:v>4.042158706969359</c:v>
                </c:pt>
                <c:pt idx="96">
                  <c:v>4.143935848908683</c:v>
                </c:pt>
                <c:pt idx="97">
                  <c:v>4.028741620020036</c:v>
                </c:pt>
                <c:pt idx="98">
                  <c:v>3.9743913688266153</c:v>
                </c:pt>
                <c:pt idx="99">
                  <c:v>4.065302570553648</c:v>
                </c:pt>
                <c:pt idx="100">
                  <c:v>4.114818487450337</c:v>
                </c:pt>
                <c:pt idx="101">
                  <c:v>4.065658768732255</c:v>
                </c:pt>
                <c:pt idx="102">
                  <c:v>4.552612784402015</c:v>
                </c:pt>
                <c:pt idx="103">
                  <c:v>4.731081738641265</c:v>
                </c:pt>
                <c:pt idx="104">
                  <c:v>4.394840687175847</c:v>
                </c:pt>
                <c:pt idx="105">
                  <c:v>4.853714011111921</c:v>
                </c:pt>
                <c:pt idx="106">
                  <c:v>4.676659515085884</c:v>
                </c:pt>
                <c:pt idx="107">
                  <c:v>4.6276704001494435</c:v>
                </c:pt>
                <c:pt idx="108">
                  <c:v>5.040134927282202</c:v>
                </c:pt>
                <c:pt idx="109">
                  <c:v>4.700320985737179</c:v>
                </c:pt>
                <c:pt idx="110">
                  <c:v>4.8268743613694145</c:v>
                </c:pt>
                <c:pt idx="111">
                  <c:v>5.228789784779217</c:v>
                </c:pt>
                <c:pt idx="112">
                  <c:v>4.775601446644906</c:v>
                </c:pt>
                <c:pt idx="113">
                  <c:v>5.30748250000151</c:v>
                </c:pt>
                <c:pt idx="114">
                  <c:v>4.926701241001595</c:v>
                </c:pt>
                <c:pt idx="115">
                  <c:v>5.35150170319142</c:v>
                </c:pt>
                <c:pt idx="116">
                  <c:v>4.890074537951456</c:v>
                </c:pt>
                <c:pt idx="117">
                  <c:v>5.256809107736274</c:v>
                </c:pt>
                <c:pt idx="118">
                  <c:v>4.892332789124948</c:v>
                </c:pt>
                <c:pt idx="119">
                  <c:v>4.586510186026843</c:v>
                </c:pt>
                <c:pt idx="120">
                  <c:v>4.525909183796097</c:v>
                </c:pt>
                <c:pt idx="121">
                  <c:v>4.726909410958539</c:v>
                </c:pt>
                <c:pt idx="122">
                  <c:v>5.006877805121523</c:v>
                </c:pt>
                <c:pt idx="123">
                  <c:v>4.590926331581307</c:v>
                </c:pt>
                <c:pt idx="124">
                  <c:v>4.601026700678624</c:v>
                </c:pt>
                <c:pt idx="125">
                  <c:v>4.503851796400071</c:v>
                </c:pt>
                <c:pt idx="126">
                  <c:v>4.917804751609564</c:v>
                </c:pt>
                <c:pt idx="127">
                  <c:v>5.302890016439622</c:v>
                </c:pt>
                <c:pt idx="128">
                  <c:v>5.204221640057664</c:v>
                </c:pt>
                <c:pt idx="129">
                  <c:v>5.262981450401482</c:v>
                </c:pt>
                <c:pt idx="130">
                  <c:v>5.972835850399223</c:v>
                </c:pt>
                <c:pt idx="131">
                  <c:v>6.760821760376787</c:v>
                </c:pt>
                <c:pt idx="132">
                  <c:v>6.745867893699832</c:v>
                </c:pt>
                <c:pt idx="133">
                  <c:v>6.4880925534163785</c:v>
                </c:pt>
                <c:pt idx="134">
                  <c:v>6.328865661832037</c:v>
                </c:pt>
                <c:pt idx="135">
                  <c:v>4.994776454798388</c:v>
                </c:pt>
                <c:pt idx="136">
                  <c:v>4.824847006116769</c:v>
                </c:pt>
                <c:pt idx="137">
                  <c:v>4.638894819784635</c:v>
                </c:pt>
                <c:pt idx="138">
                  <c:v>4.467309359167086</c:v>
                </c:pt>
                <c:pt idx="139">
                  <c:v>4.983048985164953</c:v>
                </c:pt>
                <c:pt idx="140">
                  <c:v>4.658650585616204</c:v>
                </c:pt>
                <c:pt idx="141">
                  <c:v>4.822901182581422</c:v>
                </c:pt>
                <c:pt idx="142">
                  <c:v>5.449411240438254</c:v>
                </c:pt>
                <c:pt idx="143">
                  <c:v>4.588790587673313</c:v>
                </c:pt>
                <c:pt idx="144">
                  <c:v>4.634208410167585</c:v>
                </c:pt>
                <c:pt idx="145">
                  <c:v>4.558553536828901</c:v>
                </c:pt>
                <c:pt idx="146">
                  <c:v>4.615940830619328</c:v>
                </c:pt>
                <c:pt idx="147">
                  <c:v>4.6825753785856525</c:v>
                </c:pt>
                <c:pt idx="148">
                  <c:v>4.67671877921247</c:v>
                </c:pt>
                <c:pt idx="149">
                  <c:v>4.802066475819292</c:v>
                </c:pt>
                <c:pt idx="150">
                  <c:v>4.8834003487263935</c:v>
                </c:pt>
                <c:pt idx="151">
                  <c:v>5.252094889893749</c:v>
                </c:pt>
                <c:pt idx="152">
                  <c:v>4.7103438196357725</c:v>
                </c:pt>
                <c:pt idx="153">
                  <c:v>4.884961377990446</c:v>
                </c:pt>
                <c:pt idx="154">
                  <c:v>4.64225323783796</c:v>
                </c:pt>
                <c:pt idx="155">
                  <c:v>4.423571461869855</c:v>
                </c:pt>
                <c:pt idx="156">
                  <c:v>4.552855366777634</c:v>
                </c:pt>
                <c:pt idx="157">
                  <c:v>4.439980815786035</c:v>
                </c:pt>
                <c:pt idx="158">
                  <c:v>5.061121042379627</c:v>
                </c:pt>
                <c:pt idx="159">
                  <c:v>5.087884651743451</c:v>
                </c:pt>
                <c:pt idx="160">
                  <c:v>4.4837451900362995</c:v>
                </c:pt>
                <c:pt idx="161">
                  <c:v>4.6356770013310085</c:v>
                </c:pt>
                <c:pt idx="162">
                  <c:v>4.601113632999441</c:v>
                </c:pt>
                <c:pt idx="163">
                  <c:v>4.32639887463174</c:v>
                </c:pt>
                <c:pt idx="164">
                  <c:v>4.593425132536179</c:v>
                </c:pt>
                <c:pt idx="165">
                  <c:v>4.705438042411886</c:v>
                </c:pt>
                <c:pt idx="166">
                  <c:v>4.814022896880112</c:v>
                </c:pt>
                <c:pt idx="167">
                  <c:v>4.758095966590746</c:v>
                </c:pt>
                <c:pt idx="168">
                  <c:v>4.769040073648211</c:v>
                </c:pt>
                <c:pt idx="169">
                  <c:v>5.439138548541635</c:v>
                </c:pt>
                <c:pt idx="170">
                  <c:v>5.418092342309285</c:v>
                </c:pt>
                <c:pt idx="171">
                  <c:v>5.425430299276998</c:v>
                </c:pt>
                <c:pt idx="172">
                  <c:v>5.467420123779093</c:v>
                </c:pt>
                <c:pt idx="173">
                  <c:v>6.176781399089248</c:v>
                </c:pt>
                <c:pt idx="174">
                  <c:v>5.6456115436688314</c:v>
                </c:pt>
                <c:pt idx="175">
                  <c:v>5.548619166462161</c:v>
                </c:pt>
                <c:pt idx="176">
                  <c:v>5.7515279537072646</c:v>
                </c:pt>
                <c:pt idx="177">
                  <c:v>5.51239740126917</c:v>
                </c:pt>
                <c:pt idx="178">
                  <c:v>5.719057699716915</c:v>
                </c:pt>
                <c:pt idx="179">
                  <c:v>4.8218022958915405</c:v>
                </c:pt>
                <c:pt idx="180">
                  <c:v>5.389018316208979</c:v>
                </c:pt>
                <c:pt idx="181">
                  <c:v>5.038578784474385</c:v>
                </c:pt>
                <c:pt idx="182">
                  <c:v>4.5365702288400644</c:v>
                </c:pt>
                <c:pt idx="183">
                  <c:v>4.804264661019825</c:v>
                </c:pt>
                <c:pt idx="184">
                  <c:v>5.039532568951725</c:v>
                </c:pt>
                <c:pt idx="185">
                  <c:v>4.987206508289977</c:v>
                </c:pt>
                <c:pt idx="186">
                  <c:v>4.706630195427865</c:v>
                </c:pt>
                <c:pt idx="187">
                  <c:v>5.125823609351737</c:v>
                </c:pt>
                <c:pt idx="188">
                  <c:v>4.856977511346188</c:v>
                </c:pt>
                <c:pt idx="189">
                  <c:v>5.112121389063576</c:v>
                </c:pt>
                <c:pt idx="190">
                  <c:v>5.845429808014503</c:v>
                </c:pt>
                <c:pt idx="191">
                  <c:v>5.143036271751992</c:v>
                </c:pt>
                <c:pt idx="192">
                  <c:v>5.436674267462063</c:v>
                </c:pt>
                <c:pt idx="193">
                  <c:v>5.518763079259049</c:v>
                </c:pt>
                <c:pt idx="194">
                  <c:v>5.304658215151143</c:v>
                </c:pt>
                <c:pt idx="195">
                  <c:v>5.492641044850298</c:v>
                </c:pt>
                <c:pt idx="196">
                  <c:v>5.4070901868649734</c:v>
                </c:pt>
                <c:pt idx="197">
                  <c:v>6.0491340950941845</c:v>
                </c:pt>
                <c:pt idx="198">
                  <c:v>5.407323868418835</c:v>
                </c:pt>
                <c:pt idx="199">
                  <c:v>5.239217419831899</c:v>
                </c:pt>
                <c:pt idx="200">
                  <c:v>5.521256866517214</c:v>
                </c:pt>
                <c:pt idx="201">
                  <c:v>4.8607450792827125</c:v>
                </c:pt>
                <c:pt idx="202">
                  <c:v>5.036240199977705</c:v>
                </c:pt>
                <c:pt idx="203">
                  <c:v>5.037027270955143</c:v>
                </c:pt>
                <c:pt idx="204">
                  <c:v>5.131880709601835</c:v>
                </c:pt>
                <c:pt idx="205">
                  <c:v>5.466049521623999</c:v>
                </c:pt>
                <c:pt idx="206">
                  <c:v>5.727268344141556</c:v>
                </c:pt>
                <c:pt idx="207">
                  <c:v>5.475454310449982</c:v>
                </c:pt>
                <c:pt idx="208">
                  <c:v>5.782208176241709</c:v>
                </c:pt>
                <c:pt idx="209">
                  <c:v>5.803795460007783</c:v>
                </c:pt>
                <c:pt idx="210">
                  <c:v>5.309315919057919</c:v>
                </c:pt>
                <c:pt idx="211">
                  <c:v>5.245450315828266</c:v>
                </c:pt>
                <c:pt idx="212">
                  <c:v>4.901703458725556</c:v>
                </c:pt>
                <c:pt idx="213">
                  <c:v>4.675842616023757</c:v>
                </c:pt>
                <c:pt idx="214">
                  <c:v>5.041055516076408</c:v>
                </c:pt>
                <c:pt idx="215">
                  <c:v>5.482788069842237</c:v>
                </c:pt>
                <c:pt idx="216">
                  <c:v>5.657280224214099</c:v>
                </c:pt>
                <c:pt idx="217">
                  <c:v>5.62806887698848</c:v>
                </c:pt>
                <c:pt idx="218">
                  <c:v>5.693453308816785</c:v>
                </c:pt>
                <c:pt idx="219">
                  <c:v>4.861969559305712</c:v>
                </c:pt>
                <c:pt idx="220">
                  <c:v>5.581776828926917</c:v>
                </c:pt>
                <c:pt idx="221">
                  <c:v>6.223789814094723</c:v>
                </c:pt>
                <c:pt idx="222">
                  <c:v>5.561220127765899</c:v>
                </c:pt>
                <c:pt idx="223">
                  <c:v>6.143999502948748</c:v>
                </c:pt>
                <c:pt idx="224">
                  <c:v>4.720777543100611</c:v>
                </c:pt>
                <c:pt idx="225">
                  <c:v>5.550611734898779</c:v>
                </c:pt>
                <c:pt idx="226">
                  <c:v>4.9327224036676425</c:v>
                </c:pt>
                <c:pt idx="227">
                  <c:v>5.4420439776641985</c:v>
                </c:pt>
                <c:pt idx="228">
                  <c:v>5.8757396376163</c:v>
                </c:pt>
                <c:pt idx="229">
                  <c:v>4.836165677650681</c:v>
                </c:pt>
                <c:pt idx="230">
                  <c:v>5.572700069722905</c:v>
                </c:pt>
                <c:pt idx="231">
                  <c:v>4.576912066360866</c:v>
                </c:pt>
                <c:pt idx="232">
                  <c:v>5.159236427780108</c:v>
                </c:pt>
                <c:pt idx="233">
                  <c:v>5.6969214975510285</c:v>
                </c:pt>
                <c:pt idx="234">
                  <c:v>5.475569133651918</c:v>
                </c:pt>
                <c:pt idx="235">
                  <c:v>5.578771265865577</c:v>
                </c:pt>
                <c:pt idx="236">
                  <c:v>5.362164297954606</c:v>
                </c:pt>
                <c:pt idx="237">
                  <c:v>5.126174991315945</c:v>
                </c:pt>
                <c:pt idx="238">
                  <c:v>5.155682133416418</c:v>
                </c:pt>
                <c:pt idx="239">
                  <c:v>5.186277951011196</c:v>
                </c:pt>
                <c:pt idx="240">
                  <c:v>5.920549025627831</c:v>
                </c:pt>
                <c:pt idx="241">
                  <c:v>5.896172294608196</c:v>
                </c:pt>
                <c:pt idx="242">
                  <c:v>5.258922488819263</c:v>
                </c:pt>
                <c:pt idx="243">
                  <c:v>4.818785221112558</c:v>
                </c:pt>
                <c:pt idx="244">
                  <c:v>4.896025448961688</c:v>
                </c:pt>
                <c:pt idx="245">
                  <c:v>5.197131193736744</c:v>
                </c:pt>
                <c:pt idx="246">
                  <c:v>5.191324984501175</c:v>
                </c:pt>
                <c:pt idx="247">
                  <c:v>4.839089763939987</c:v>
                </c:pt>
                <c:pt idx="248">
                  <c:v>4.193280576259424</c:v>
                </c:pt>
                <c:pt idx="249">
                  <c:v>4.797784434944759</c:v>
                </c:pt>
                <c:pt idx="250">
                  <c:v>4.7739648338707115</c:v>
                </c:pt>
                <c:pt idx="251">
                  <c:v>4.810161496535433</c:v>
                </c:pt>
                <c:pt idx="252">
                  <c:v>4.6431961664373365</c:v>
                </c:pt>
                <c:pt idx="253">
                  <c:v>4.256176172199537</c:v>
                </c:pt>
                <c:pt idx="254">
                  <c:v>4.240969167322537</c:v>
                </c:pt>
                <c:pt idx="255">
                  <c:v>5.164594924994319</c:v>
                </c:pt>
                <c:pt idx="256">
                  <c:v>5.092019938569804</c:v>
                </c:pt>
                <c:pt idx="257">
                  <c:v>5.124331040117702</c:v>
                </c:pt>
                <c:pt idx="258">
                  <c:v>4.502809505795221</c:v>
                </c:pt>
                <c:pt idx="259">
                  <c:v>4.272263083791977</c:v>
                </c:pt>
                <c:pt idx="260">
                  <c:v>4.22593410300778</c:v>
                </c:pt>
                <c:pt idx="261">
                  <c:v>4.061061537217711</c:v>
                </c:pt>
                <c:pt idx="262">
                  <c:v>4.322176362191083</c:v>
                </c:pt>
                <c:pt idx="263">
                  <c:v>4.4775965414413506</c:v>
                </c:pt>
                <c:pt idx="264">
                  <c:v>4.386766888959563</c:v>
                </c:pt>
                <c:pt idx="265">
                  <c:v>4.510085373511991</c:v>
                </c:pt>
                <c:pt idx="266">
                  <c:v>4.804328919095218</c:v>
                </c:pt>
                <c:pt idx="267">
                  <c:v>3.7025649712704176</c:v>
                </c:pt>
                <c:pt idx="268">
                  <c:v>4.076346897890128</c:v>
                </c:pt>
                <c:pt idx="269">
                  <c:v>4.129754328062099</c:v>
                </c:pt>
                <c:pt idx="270">
                  <c:v>4.190607005320827</c:v>
                </c:pt>
                <c:pt idx="271">
                  <c:v>4.12294368932112</c:v>
                </c:pt>
                <c:pt idx="272">
                  <c:v>3.8394764170028157</c:v>
                </c:pt>
                <c:pt idx="273">
                  <c:v>3.629464393129978</c:v>
                </c:pt>
                <c:pt idx="274">
                  <c:v>3.823245716574603</c:v>
                </c:pt>
                <c:pt idx="275">
                  <c:v>3.9994349917742253</c:v>
                </c:pt>
                <c:pt idx="276">
                  <c:v>4.01428494794292</c:v>
                </c:pt>
                <c:pt idx="277">
                  <c:v>3.872147485733599</c:v>
                </c:pt>
                <c:pt idx="278">
                  <c:v>3.8942375841964374</c:v>
                </c:pt>
                <c:pt idx="279">
                  <c:v>3.73239309172904</c:v>
                </c:pt>
                <c:pt idx="280">
                  <c:v>3.565694224805916</c:v>
                </c:pt>
                <c:pt idx="281">
                  <c:v>3.4898399124041797</c:v>
                </c:pt>
                <c:pt idx="282">
                  <c:v>3.468544648224956</c:v>
                </c:pt>
                <c:pt idx="283">
                  <c:v>3.5455661478531257</c:v>
                </c:pt>
                <c:pt idx="284">
                  <c:v>4.090551545618281</c:v>
                </c:pt>
                <c:pt idx="285">
                  <c:v>4.237796438320772</c:v>
                </c:pt>
                <c:pt idx="286">
                  <c:v>4.250163873561647</c:v>
                </c:pt>
                <c:pt idx="287">
                  <c:v>3.8087070318797838</c:v>
                </c:pt>
                <c:pt idx="288">
                  <c:v>3.541405196223467</c:v>
                </c:pt>
                <c:pt idx="289">
                  <c:v>3.7128519930612547</c:v>
                </c:pt>
                <c:pt idx="290">
                  <c:v>3.3052628935597648</c:v>
                </c:pt>
                <c:pt idx="291">
                  <c:v>3.3822154787028014</c:v>
                </c:pt>
                <c:pt idx="292">
                  <c:v>3.035452789325182</c:v>
                </c:pt>
                <c:pt idx="293">
                  <c:v>3.0308305541089156</c:v>
                </c:pt>
                <c:pt idx="294">
                  <c:v>3.6179184128301998</c:v>
                </c:pt>
                <c:pt idx="295">
                  <c:v>3.7188253519665566</c:v>
                </c:pt>
                <c:pt idx="296">
                  <c:v>3.6103955665945486</c:v>
                </c:pt>
                <c:pt idx="297">
                  <c:v>3.9043981614222463</c:v>
                </c:pt>
                <c:pt idx="298">
                  <c:v>4.520758377742492</c:v>
                </c:pt>
                <c:pt idx="299">
                  <c:v>4.198412607246207</c:v>
                </c:pt>
                <c:pt idx="300">
                  <c:v>4.068308809116429</c:v>
                </c:pt>
                <c:pt idx="301">
                  <c:v>3.5419898866855415</c:v>
                </c:pt>
                <c:pt idx="302">
                  <c:v>3.1398482000682297</c:v>
                </c:pt>
                <c:pt idx="303">
                  <c:v>3.0250780850952252</c:v>
                </c:pt>
                <c:pt idx="304">
                  <c:v>3.2642827337400875</c:v>
                </c:pt>
                <c:pt idx="305">
                  <c:v>3.17049285434227</c:v>
                </c:pt>
                <c:pt idx="306">
                  <c:v>3.0480383950068086</c:v>
                </c:pt>
                <c:pt idx="307">
                  <c:v>3.25983363601245</c:v>
                </c:pt>
                <c:pt idx="308">
                  <c:v>3.2219965488865574</c:v>
                </c:pt>
                <c:pt idx="309">
                  <c:v>3.04867201371829</c:v>
                </c:pt>
                <c:pt idx="310">
                  <c:v>3.4004737551882163</c:v>
                </c:pt>
                <c:pt idx="311">
                  <c:v>3.612056316492236</c:v>
                </c:pt>
                <c:pt idx="312">
                  <c:v>3.7371357494005997</c:v>
                </c:pt>
                <c:pt idx="313">
                  <c:v>3.887115222605783</c:v>
                </c:pt>
                <c:pt idx="314">
                  <c:v>3.2464270418865167</c:v>
                </c:pt>
                <c:pt idx="315">
                  <c:v>3.3444948426978747</c:v>
                </c:pt>
                <c:pt idx="316">
                  <c:v>3.0193499538986517</c:v>
                </c:pt>
                <c:pt idx="317">
                  <c:v>3.2894460928167075</c:v>
                </c:pt>
                <c:pt idx="318">
                  <c:v>3.3254099856556087</c:v>
                </c:pt>
                <c:pt idx="319">
                  <c:v>3.6291919517526505</c:v>
                </c:pt>
                <c:pt idx="320">
                  <c:v>2.8250018916069846</c:v>
                </c:pt>
                <c:pt idx="321">
                  <c:v>2.935478875544359</c:v>
                </c:pt>
                <c:pt idx="322">
                  <c:v>2.68136153714469</c:v>
                </c:pt>
                <c:pt idx="323">
                  <c:v>2.5864097722036483</c:v>
                </c:pt>
                <c:pt idx="324">
                  <c:v>2.7479517762675414</c:v>
                </c:pt>
                <c:pt idx="325">
                  <c:v>2.8223984082218228</c:v>
                </c:pt>
                <c:pt idx="326">
                  <c:v>2.936995615434742</c:v>
                </c:pt>
                <c:pt idx="327">
                  <c:v>3.0047580811446184</c:v>
                </c:pt>
                <c:pt idx="328">
                  <c:v>3.5215501860397382</c:v>
                </c:pt>
                <c:pt idx="329">
                  <c:v>3.6509055942570043</c:v>
                </c:pt>
                <c:pt idx="330">
                  <c:v>3.5505976100240844</c:v>
                </c:pt>
                <c:pt idx="331">
                  <c:v>2.9291185843102823</c:v>
                </c:pt>
                <c:pt idx="332">
                  <c:v>2.323098507400352</c:v>
                </c:pt>
                <c:pt idx="333">
                  <c:v>2.5942821370638627</c:v>
                </c:pt>
                <c:pt idx="334">
                  <c:v>2.8480449498740334</c:v>
                </c:pt>
                <c:pt idx="335">
                  <c:v>2.8065993595246197</c:v>
                </c:pt>
                <c:pt idx="336">
                  <c:v>2.6370130006608163</c:v>
                </c:pt>
                <c:pt idx="337">
                  <c:v>2.992348185451489</c:v>
                </c:pt>
                <c:pt idx="338">
                  <c:v>2.8383663223663573</c:v>
                </c:pt>
                <c:pt idx="339">
                  <c:v>2.5725687013981657</c:v>
                </c:pt>
                <c:pt idx="340">
                  <c:v>2.6041938924692603</c:v>
                </c:pt>
                <c:pt idx="341">
                  <c:v>2.9760251905389388</c:v>
                </c:pt>
                <c:pt idx="342">
                  <c:v>2.8930153645712733</c:v>
                </c:pt>
                <c:pt idx="343">
                  <c:v>3.2104681108887108</c:v>
                </c:pt>
                <c:pt idx="344">
                  <c:v>2.9668310518649648</c:v>
                </c:pt>
                <c:pt idx="345">
                  <c:v>2.882697435182679</c:v>
                </c:pt>
                <c:pt idx="346">
                  <c:v>2.6204669791989383</c:v>
                </c:pt>
                <c:pt idx="347">
                  <c:v>2.252367779160359</c:v>
                </c:pt>
                <c:pt idx="348">
                  <c:v>2.7938017096373025</c:v>
                </c:pt>
                <c:pt idx="349">
                  <c:v>2.9076979231775377</c:v>
                </c:pt>
                <c:pt idx="350">
                  <c:v>2.766019026082086</c:v>
                </c:pt>
                <c:pt idx="351">
                  <c:v>2.710164450725211</c:v>
                </c:pt>
                <c:pt idx="352">
                  <c:v>2.5080661556341</c:v>
                </c:pt>
                <c:pt idx="353">
                  <c:v>2.700606397373635</c:v>
                </c:pt>
                <c:pt idx="354">
                  <c:v>2.925478041921743</c:v>
                </c:pt>
                <c:pt idx="355">
                  <c:v>2.850200621201052</c:v>
                </c:pt>
                <c:pt idx="356">
                  <c:v>2.642535693513297</c:v>
                </c:pt>
                <c:pt idx="357">
                  <c:v>2.6878975210828036</c:v>
                </c:pt>
                <c:pt idx="358">
                  <c:v>2.83481351896694</c:v>
                </c:pt>
                <c:pt idx="359">
                  <c:v>3.0244342626060465</c:v>
                </c:pt>
                <c:pt idx="360">
                  <c:v>2.542402744325014</c:v>
                </c:pt>
                <c:pt idx="361">
                  <c:v>2.6538724991007303</c:v>
                </c:pt>
                <c:pt idx="362">
                  <c:v>2.8534016379247635</c:v>
                </c:pt>
                <c:pt idx="363">
                  <c:v>2.8361409122973456</c:v>
                </c:pt>
                <c:pt idx="364">
                  <c:v>2.7025806786176636</c:v>
                </c:pt>
              </c:numCache>
            </c:numRef>
          </c:yVal>
          <c:smooth val="0"/>
        </c:ser>
        <c:axId val="39139505"/>
        <c:axId val="16711226"/>
      </c:scatterChart>
      <c:valAx>
        <c:axId val="39139505"/>
        <c:scaling>
          <c:orientation val="minMax"/>
          <c:max val="3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 del 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crossAx val="16711226"/>
        <c:crosses val="autoZero"/>
        <c:crossBetween val="midCat"/>
        <c:dispUnits/>
        <c:majorUnit val="32"/>
      </c:valAx>
      <c:valAx>
        <c:axId val="167112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ETo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9139505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3</xdr:col>
      <xdr:colOff>285750</xdr:colOff>
      <xdr:row>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752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85725</xdr:rowOff>
    </xdr:from>
    <xdr:to>
      <xdr:col>9</xdr:col>
      <xdr:colOff>9525</xdr:colOff>
      <xdr:row>4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85725"/>
          <a:ext cx="4381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10</xdr:col>
      <xdr:colOff>114300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3048000" y="323850"/>
        <a:ext cx="46863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6</xdr:col>
      <xdr:colOff>304800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200025" y="114300"/>
        <a:ext cx="46767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3"/>
  <sheetViews>
    <sheetView tabSelected="1" zoomScaleSheetLayoutView="100" workbookViewId="0" topLeftCell="A1">
      <pane ySplit="15" topLeftCell="BM47" activePane="bottomLeft" state="frozen"/>
      <selection pane="topLeft" activeCell="H8" sqref="H8"/>
      <selection pane="bottomLeft" activeCell="O54" sqref="O54"/>
    </sheetView>
  </sheetViews>
  <sheetFormatPr defaultColWidth="11.421875" defaultRowHeight="12.75"/>
  <cols>
    <col min="1" max="1" width="8.00390625" style="0" bestFit="1" customWidth="1"/>
    <col min="2" max="8" width="7.57421875" style="26" customWidth="1"/>
    <col min="9" max="9" width="7.57421875" style="44" customWidth="1"/>
    <col min="10" max="10" width="7.57421875" style="26" customWidth="1"/>
    <col min="11" max="15" width="7.57421875" style="44" customWidth="1"/>
    <col min="16" max="16" width="7.57421875" style="5" customWidth="1"/>
    <col min="17" max="17" width="7.57421875" style="10" customWidth="1"/>
    <col min="18" max="20" width="5.7109375" style="10" customWidth="1"/>
    <col min="21" max="21" width="7.57421875" style="10" customWidth="1"/>
    <col min="22" max="22" width="7.57421875" style="10" bestFit="1" customWidth="1"/>
    <col min="23" max="23" width="11.421875" style="10" customWidth="1"/>
  </cols>
  <sheetData>
    <row r="1" spans="1:25" s="10" customFormat="1" ht="12.75">
      <c r="A1" s="7"/>
      <c r="B1" s="24"/>
      <c r="C1" s="24"/>
      <c r="D1" s="11"/>
      <c r="E1" s="8"/>
      <c r="F1" s="8"/>
      <c r="G1" s="8"/>
      <c r="H1" s="15"/>
      <c r="I1" s="47"/>
      <c r="J1" s="9"/>
      <c r="K1" s="45"/>
      <c r="L1" s="45"/>
      <c r="M1" s="45"/>
      <c r="N1" s="45"/>
      <c r="O1" s="45"/>
      <c r="P1" s="8"/>
      <c r="Q1" s="8"/>
      <c r="R1" s="11"/>
      <c r="S1" s="11"/>
      <c r="T1" s="8"/>
      <c r="U1" s="8"/>
      <c r="V1" s="8"/>
      <c r="W1" s="8"/>
      <c r="X1" s="8"/>
      <c r="Y1" s="8"/>
    </row>
    <row r="2" spans="1:25" s="10" customFormat="1" ht="12.75">
      <c r="A2" s="7"/>
      <c r="B2" s="24"/>
      <c r="C2" s="24"/>
      <c r="D2" s="11"/>
      <c r="E2" s="8"/>
      <c r="F2" s="8"/>
      <c r="G2" s="8"/>
      <c r="H2" s="15"/>
      <c r="I2" s="47"/>
      <c r="J2" s="12" t="s">
        <v>17</v>
      </c>
      <c r="K2" s="52"/>
      <c r="L2" s="52"/>
      <c r="M2" s="52"/>
      <c r="N2" s="52"/>
      <c r="O2" s="52"/>
      <c r="Q2" s="8"/>
      <c r="R2" s="11"/>
      <c r="S2" s="11"/>
      <c r="T2" s="8"/>
      <c r="U2" s="8"/>
      <c r="V2" s="8"/>
      <c r="W2" s="8"/>
      <c r="X2" s="8"/>
      <c r="Y2" s="8"/>
    </row>
    <row r="3" spans="1:25" s="10" customFormat="1" ht="12.75">
      <c r="A3" s="7"/>
      <c r="B3" s="24"/>
      <c r="C3" s="24"/>
      <c r="D3" s="11"/>
      <c r="E3" s="8"/>
      <c r="F3" s="8"/>
      <c r="G3" s="8"/>
      <c r="H3" s="15"/>
      <c r="I3" s="47"/>
      <c r="J3" s="12" t="s">
        <v>18</v>
      </c>
      <c r="K3" s="52"/>
      <c r="L3" s="52"/>
      <c r="M3" s="52"/>
      <c r="N3" s="52"/>
      <c r="O3" s="52"/>
      <c r="Q3" s="8"/>
      <c r="R3" s="11"/>
      <c r="S3" s="11"/>
      <c r="T3" s="8"/>
      <c r="U3" s="8"/>
      <c r="V3" s="8"/>
      <c r="W3" s="8"/>
      <c r="X3" s="8"/>
      <c r="Y3" s="8"/>
    </row>
    <row r="4" spans="1:25" s="10" customFormat="1" ht="12.75">
      <c r="A4" s="7"/>
      <c r="B4" s="24"/>
      <c r="C4" s="24"/>
      <c r="D4" s="11"/>
      <c r="E4" s="8"/>
      <c r="F4" s="8"/>
      <c r="G4" s="8"/>
      <c r="H4" s="15"/>
      <c r="I4" s="47"/>
      <c r="J4" s="12" t="s">
        <v>19</v>
      </c>
      <c r="K4" s="52"/>
      <c r="L4" s="52"/>
      <c r="M4" s="52"/>
      <c r="N4" s="52"/>
      <c r="O4" s="52"/>
      <c r="Q4" s="8"/>
      <c r="R4" s="11"/>
      <c r="S4" s="11"/>
      <c r="T4" s="8"/>
      <c r="U4" s="8"/>
      <c r="V4" s="8"/>
      <c r="W4" s="8"/>
      <c r="X4" s="8"/>
      <c r="Y4" s="8"/>
    </row>
    <row r="5" spans="1:25" s="10" customFormat="1" ht="12.75">
      <c r="A5" s="7"/>
      <c r="B5" s="24"/>
      <c r="C5" s="24"/>
      <c r="D5" s="8"/>
      <c r="E5" s="8"/>
      <c r="F5" s="8"/>
      <c r="G5" s="8"/>
      <c r="H5" s="9"/>
      <c r="I5" s="47"/>
      <c r="J5" s="9"/>
      <c r="K5" s="49"/>
      <c r="L5" s="49"/>
      <c r="M5" s="49"/>
      <c r="N5" s="49"/>
      <c r="O5" s="49"/>
      <c r="P5" s="9"/>
      <c r="Q5" s="11"/>
      <c r="R5" s="11"/>
      <c r="S5" s="11"/>
      <c r="T5" s="8"/>
      <c r="U5" s="8"/>
      <c r="V5" s="8"/>
      <c r="W5" s="8"/>
      <c r="X5" s="8"/>
      <c r="Y5" s="8"/>
    </row>
    <row r="6" spans="1:25" s="10" customFormat="1" ht="12.75">
      <c r="A6" s="14"/>
      <c r="B6" s="15"/>
      <c r="C6" s="15"/>
      <c r="D6" s="15"/>
      <c r="E6" s="15"/>
      <c r="F6" s="15"/>
      <c r="G6" s="15"/>
      <c r="H6" s="15"/>
      <c r="I6" s="48"/>
      <c r="J6" s="15"/>
      <c r="K6" s="48"/>
      <c r="L6" s="48"/>
      <c r="M6" s="48"/>
      <c r="N6" s="48"/>
      <c r="O6" s="48"/>
      <c r="P6" s="11"/>
      <c r="Q6" s="11"/>
      <c r="R6" s="11"/>
      <c r="S6" s="11"/>
      <c r="T6" s="8"/>
      <c r="U6" s="8"/>
      <c r="V6" s="8"/>
      <c r="W6" s="8"/>
      <c r="X6" s="8"/>
      <c r="Y6" s="8"/>
    </row>
    <row r="7" spans="1:25" s="10" customFormat="1" ht="18.75">
      <c r="A7" s="54" t="s">
        <v>20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32"/>
      <c r="T7" s="32"/>
      <c r="U7" s="32"/>
      <c r="V7" s="17"/>
      <c r="W7" s="17"/>
      <c r="X7" s="17"/>
      <c r="Y7" s="17"/>
    </row>
    <row r="8" spans="1:25" s="10" customFormat="1" ht="12.75">
      <c r="A8" s="13"/>
      <c r="B8" s="9"/>
      <c r="C8" s="9"/>
      <c r="D8" s="9"/>
      <c r="E8" s="9"/>
      <c r="F8" s="9"/>
      <c r="G8" s="9"/>
      <c r="H8" s="9"/>
      <c r="I8" s="47"/>
      <c r="J8" s="9"/>
      <c r="K8" s="47"/>
      <c r="L8" s="47"/>
      <c r="M8" s="47"/>
      <c r="N8" s="47"/>
      <c r="O8" s="47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s="10" customFormat="1" ht="15.75">
      <c r="A9" s="54" t="s">
        <v>21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32"/>
      <c r="T9" s="32"/>
      <c r="U9" s="32"/>
      <c r="V9" s="16"/>
      <c r="W9" s="16"/>
      <c r="X9" s="16"/>
      <c r="Y9" s="16"/>
    </row>
    <row r="10" spans="1:25" s="10" customFormat="1" ht="15.75">
      <c r="A10" s="54" t="s">
        <v>15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32"/>
      <c r="T10" s="32"/>
      <c r="U10" s="32"/>
      <c r="V10" s="8"/>
      <c r="W10" s="8"/>
      <c r="X10" s="8"/>
      <c r="Y10" s="8"/>
    </row>
    <row r="11" spans="2:21" s="10" customFormat="1" ht="12.75">
      <c r="B11" s="8"/>
      <c r="C11" s="8"/>
      <c r="D11" s="8"/>
      <c r="E11" s="8"/>
      <c r="F11" s="8"/>
      <c r="G11" s="8"/>
      <c r="H11" s="8"/>
      <c r="I11" s="49"/>
      <c r="K11" s="49"/>
      <c r="L11" s="49"/>
      <c r="M11" s="49"/>
      <c r="N11" s="49"/>
      <c r="O11" s="49"/>
      <c r="P11" s="8"/>
      <c r="Q11" s="8"/>
      <c r="T11" s="8"/>
      <c r="U11" s="8"/>
    </row>
    <row r="12" spans="1:15" s="10" customFormat="1" ht="12.75">
      <c r="A12" s="31" t="s">
        <v>22</v>
      </c>
      <c r="D12" s="31" t="s">
        <v>23</v>
      </c>
      <c r="G12" s="31" t="s">
        <v>24</v>
      </c>
      <c r="J12" s="50" t="s">
        <v>25</v>
      </c>
      <c r="K12" s="52"/>
      <c r="L12" s="52"/>
      <c r="M12" s="52"/>
      <c r="N12" s="52"/>
      <c r="O12" s="31" t="s">
        <v>26</v>
      </c>
    </row>
    <row r="13" spans="1:21" s="10" customFormat="1" ht="12.75">
      <c r="A13" s="18"/>
      <c r="B13" s="25"/>
      <c r="C13" s="25"/>
      <c r="D13" s="25"/>
      <c r="E13" s="25"/>
      <c r="F13" s="25"/>
      <c r="G13" s="25"/>
      <c r="H13" s="25"/>
      <c r="I13" s="51"/>
      <c r="J13" s="19"/>
      <c r="K13" s="51"/>
      <c r="L13" s="51"/>
      <c r="M13" s="51"/>
      <c r="N13" s="51"/>
      <c r="O13" s="51"/>
      <c r="P13" s="20"/>
      <c r="Q13" s="20"/>
      <c r="R13" s="20"/>
      <c r="S13" s="20"/>
      <c r="T13" s="20"/>
      <c r="U13" s="20"/>
    </row>
    <row r="14" spans="1:18" ht="12.75">
      <c r="A14" s="21"/>
      <c r="B14" s="55" t="s">
        <v>16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13"/>
      <c r="R14" s="13"/>
    </row>
    <row r="15" spans="1:23" s="23" customFormat="1" ht="12.75">
      <c r="A15" s="27" t="s">
        <v>0</v>
      </c>
      <c r="B15" s="28">
        <v>2008</v>
      </c>
      <c r="C15" s="28">
        <v>2009</v>
      </c>
      <c r="D15" s="28">
        <v>2010</v>
      </c>
      <c r="E15" s="28">
        <v>2011</v>
      </c>
      <c r="F15" s="28">
        <v>2012</v>
      </c>
      <c r="G15" s="28">
        <v>2013</v>
      </c>
      <c r="H15" s="28">
        <v>2014</v>
      </c>
      <c r="I15" s="28">
        <v>2015</v>
      </c>
      <c r="J15" s="28">
        <v>2016</v>
      </c>
      <c r="K15" s="28">
        <v>2017</v>
      </c>
      <c r="L15" s="28">
        <v>2018</v>
      </c>
      <c r="M15" s="28">
        <v>2019</v>
      </c>
      <c r="N15" s="28">
        <v>2020</v>
      </c>
      <c r="O15" s="28">
        <v>2021</v>
      </c>
      <c r="P15" s="28" t="s">
        <v>1</v>
      </c>
      <c r="Q15" s="29"/>
      <c r="R15" s="29"/>
      <c r="S15" s="30"/>
      <c r="T15" s="30"/>
      <c r="U15" s="30"/>
      <c r="V15" s="30"/>
      <c r="W15" s="30"/>
    </row>
    <row r="16" spans="1:16" ht="12.75">
      <c r="A16" s="4">
        <v>40179</v>
      </c>
      <c r="B16" s="35">
        <v>1.6037234579468542</v>
      </c>
      <c r="C16" s="37">
        <v>2.2650244510866875</v>
      </c>
      <c r="D16" s="37">
        <v>1.467095227639758</v>
      </c>
      <c r="E16" s="37">
        <v>2.286279633183983</v>
      </c>
      <c r="F16" s="35"/>
      <c r="G16" s="37">
        <v>2.5495354428866968</v>
      </c>
      <c r="H16" s="40">
        <v>2.02</v>
      </c>
      <c r="I16" s="40"/>
      <c r="J16" s="40">
        <v>2.555718855010926</v>
      </c>
      <c r="K16" s="40">
        <v>3.623313702132936</v>
      </c>
      <c r="L16" s="40">
        <v>3.2423021197969635</v>
      </c>
      <c r="M16" s="40">
        <v>4.211594308954992</v>
      </c>
      <c r="N16" s="40">
        <v>4.0143292535566015</v>
      </c>
      <c r="O16" s="40">
        <v>2.6786521861843475</v>
      </c>
      <c r="P16" s="6">
        <f>AVERAGE(B16:O16)</f>
        <v>2.7097973865317293</v>
      </c>
    </row>
    <row r="17" spans="1:16" ht="12.75">
      <c r="A17" s="4">
        <v>40180</v>
      </c>
      <c r="B17" s="35">
        <v>1.7459051967538417</v>
      </c>
      <c r="C17" s="37">
        <v>2.7344439262471063</v>
      </c>
      <c r="D17" s="37">
        <v>1.8289975798302889</v>
      </c>
      <c r="E17" s="37">
        <v>2.1892615779187246</v>
      </c>
      <c r="F17" s="35"/>
      <c r="G17" s="37">
        <v>2.522688927426126</v>
      </c>
      <c r="H17" s="40">
        <v>2.13</v>
      </c>
      <c r="I17" s="40"/>
      <c r="J17" s="40">
        <v>3.1468643444447073</v>
      </c>
      <c r="K17" s="40">
        <v>3.064935312281507</v>
      </c>
      <c r="L17" s="40">
        <v>1.6965129546493574</v>
      </c>
      <c r="M17" s="40">
        <v>3.36826725456595</v>
      </c>
      <c r="N17" s="40">
        <v>3.580780467434971</v>
      </c>
      <c r="O17" s="40">
        <v>2.0454055584032114</v>
      </c>
      <c r="P17" s="6">
        <f aca="true" t="shared" si="0" ref="P17:P80">AVERAGE(B17:O17)</f>
        <v>2.504505258329649</v>
      </c>
    </row>
    <row r="18" spans="1:16" ht="12.75">
      <c r="A18" s="4">
        <v>40181</v>
      </c>
      <c r="B18" s="35">
        <v>1.5646470915198867</v>
      </c>
      <c r="C18" s="37">
        <v>2.094606592936125</v>
      </c>
      <c r="D18" s="37">
        <v>2.5942617771378824</v>
      </c>
      <c r="E18" s="37">
        <v>1.914700270893444</v>
      </c>
      <c r="F18" s="35"/>
      <c r="G18" s="37">
        <v>2.3508337098389323</v>
      </c>
      <c r="H18" s="40">
        <v>2.57</v>
      </c>
      <c r="I18" s="40"/>
      <c r="J18" s="40">
        <v>2.233258798357981</v>
      </c>
      <c r="K18" s="40">
        <v>5.821861691409869</v>
      </c>
      <c r="L18" s="40">
        <v>4.135422879790745</v>
      </c>
      <c r="M18" s="40">
        <v>2.261190162214292</v>
      </c>
      <c r="N18" s="40">
        <v>3.5233888163464266</v>
      </c>
      <c r="O18" s="40">
        <v>1.7194945947588365</v>
      </c>
      <c r="P18" s="6">
        <f t="shared" si="0"/>
        <v>2.731972198767035</v>
      </c>
    </row>
    <row r="19" spans="1:16" ht="12.75">
      <c r="A19" s="4">
        <v>40182</v>
      </c>
      <c r="B19" s="35">
        <v>1.439255212584239</v>
      </c>
      <c r="C19" s="37">
        <v>2.004020074376473</v>
      </c>
      <c r="D19" s="37">
        <v>2.6217323721158463</v>
      </c>
      <c r="E19" s="37">
        <v>2.304684997844139</v>
      </c>
      <c r="F19" s="35"/>
      <c r="G19" s="37">
        <v>3.027665358912546</v>
      </c>
      <c r="H19" s="40">
        <v>2.12</v>
      </c>
      <c r="I19" s="40"/>
      <c r="J19" s="40">
        <v>1.9582161303960375</v>
      </c>
      <c r="K19" s="40">
        <v>4.110551786649567</v>
      </c>
      <c r="L19" s="40">
        <v>3.680754698888215</v>
      </c>
      <c r="M19" s="40">
        <v>2.0116301167924298</v>
      </c>
      <c r="N19" s="40">
        <v>2.5953042780241966</v>
      </c>
      <c r="O19" s="40">
        <v>1.8775780988317463</v>
      </c>
      <c r="P19" s="6">
        <f t="shared" si="0"/>
        <v>2.479282760451287</v>
      </c>
    </row>
    <row r="20" spans="1:16" ht="12.75">
      <c r="A20" s="4">
        <v>40183</v>
      </c>
      <c r="B20" s="35">
        <v>2.144453594598921</v>
      </c>
      <c r="C20" s="37">
        <v>1.8041846128099515</v>
      </c>
      <c r="D20" s="37">
        <v>2.486365979027166</v>
      </c>
      <c r="E20" s="37">
        <v>2.905168578091941</v>
      </c>
      <c r="F20" s="35"/>
      <c r="G20" s="37">
        <v>4.184172068999851</v>
      </c>
      <c r="H20" s="40">
        <v>2.38</v>
      </c>
      <c r="I20" s="40"/>
      <c r="J20" s="40">
        <v>2.0058768593648875</v>
      </c>
      <c r="K20" s="40">
        <v>4.070894301427693</v>
      </c>
      <c r="L20" s="40">
        <v>2.5921191689616734</v>
      </c>
      <c r="M20" s="40">
        <v>3.6011637657647597</v>
      </c>
      <c r="N20" s="40">
        <v>1.843976468759553</v>
      </c>
      <c r="O20" s="40">
        <v>1.9644255822788135</v>
      </c>
      <c r="P20" s="6">
        <f t="shared" si="0"/>
        <v>2.665233415007101</v>
      </c>
    </row>
    <row r="21" spans="1:16" ht="12.75">
      <c r="A21" s="4">
        <v>40184</v>
      </c>
      <c r="B21" s="35">
        <v>2.1974109666717982</v>
      </c>
      <c r="C21" s="37">
        <v>1.871729622069545</v>
      </c>
      <c r="D21" s="37">
        <v>1.6296554719952763</v>
      </c>
      <c r="E21" s="37">
        <v>3.276640997534955</v>
      </c>
      <c r="F21" s="35"/>
      <c r="G21" s="37">
        <v>2.987055066660499</v>
      </c>
      <c r="H21" s="40">
        <v>2.04</v>
      </c>
      <c r="I21" s="40"/>
      <c r="J21" s="40">
        <v>2.6828439265904627</v>
      </c>
      <c r="K21" s="40">
        <v>4.6606840416139725</v>
      </c>
      <c r="L21" s="40">
        <v>2.6494457051555744</v>
      </c>
      <c r="M21" s="40">
        <v>3.8694469836656924</v>
      </c>
      <c r="N21" s="40">
        <v>2.408584610419583</v>
      </c>
      <c r="O21" s="40">
        <v>1.447688868391845</v>
      </c>
      <c r="P21" s="6">
        <f t="shared" si="0"/>
        <v>2.6434321883974334</v>
      </c>
    </row>
    <row r="22" spans="1:16" ht="12.75">
      <c r="A22" s="4">
        <v>40185</v>
      </c>
      <c r="B22" s="35">
        <v>1.9073126849454218</v>
      </c>
      <c r="C22" s="37">
        <v>2.426891546953279</v>
      </c>
      <c r="D22" s="37">
        <v>2.1847697563619124</v>
      </c>
      <c r="E22" s="37">
        <v>3.1574121120202663</v>
      </c>
      <c r="F22" s="35"/>
      <c r="G22" s="37">
        <v>3.02622726294146</v>
      </c>
      <c r="H22" s="40">
        <v>2.94</v>
      </c>
      <c r="I22" s="40"/>
      <c r="J22" s="40">
        <v>2.03725537122083</v>
      </c>
      <c r="K22" s="40">
        <v>6.483289307909996</v>
      </c>
      <c r="L22" s="40">
        <v>3.152686170942193</v>
      </c>
      <c r="M22" s="40">
        <v>3.5392201683971063</v>
      </c>
      <c r="N22" s="40">
        <v>3.3705013022197257</v>
      </c>
      <c r="O22" s="40">
        <v>1.701709111132097</v>
      </c>
      <c r="P22" s="6">
        <f t="shared" si="0"/>
        <v>2.9939395662536907</v>
      </c>
    </row>
    <row r="23" spans="1:16" ht="12.75">
      <c r="A23" s="4">
        <v>40186</v>
      </c>
      <c r="B23" s="35">
        <v>1.3821616938604415</v>
      </c>
      <c r="C23" s="37">
        <v>1.9328897077737244</v>
      </c>
      <c r="D23" s="37">
        <v>2.2594530800721224</v>
      </c>
      <c r="E23" s="37">
        <v>3.223524462949773</v>
      </c>
      <c r="F23" s="35"/>
      <c r="G23" s="37">
        <v>3.2272725505864734</v>
      </c>
      <c r="H23" s="40">
        <v>4.38</v>
      </c>
      <c r="I23" s="40"/>
      <c r="J23" s="40">
        <v>2.1933945423533165</v>
      </c>
      <c r="K23" s="40">
        <v>4.856495458816963</v>
      </c>
      <c r="L23" s="40">
        <v>2.6330038344761886</v>
      </c>
      <c r="M23" s="40">
        <v>3.3476583868656555</v>
      </c>
      <c r="N23" s="40">
        <v>2.517315482228054</v>
      </c>
      <c r="O23" s="40">
        <v>2.1844801642050493</v>
      </c>
      <c r="P23" s="6">
        <f t="shared" si="0"/>
        <v>2.8448041136823132</v>
      </c>
    </row>
    <row r="24" spans="1:16" ht="12.75">
      <c r="A24" s="4">
        <v>40187</v>
      </c>
      <c r="B24" s="35">
        <v>1.6442300791263413</v>
      </c>
      <c r="C24" s="37">
        <v>1.0900420823358328</v>
      </c>
      <c r="D24" s="37">
        <v>1.7735591101699235</v>
      </c>
      <c r="E24" s="37">
        <v>2.440266496273631</v>
      </c>
      <c r="F24" s="35"/>
      <c r="G24" s="37">
        <v>3.6297399807233015</v>
      </c>
      <c r="H24" s="40">
        <v>3.36</v>
      </c>
      <c r="I24" s="40"/>
      <c r="J24" s="40">
        <v>1.6949910945530426</v>
      </c>
      <c r="K24" s="40">
        <v>3.740188186250699</v>
      </c>
      <c r="L24" s="40">
        <v>1.7424740452967242</v>
      </c>
      <c r="M24" s="40">
        <v>2.5951068248091422</v>
      </c>
      <c r="N24" s="40">
        <v>2.7683833164255285</v>
      </c>
      <c r="O24" s="40">
        <v>2.337621991058641</v>
      </c>
      <c r="P24" s="6">
        <f t="shared" si="0"/>
        <v>2.4013836005852336</v>
      </c>
    </row>
    <row r="25" spans="1:16" ht="12.75">
      <c r="A25" s="4">
        <v>40188</v>
      </c>
      <c r="B25" s="35">
        <v>2.067392855902929</v>
      </c>
      <c r="C25" s="37">
        <v>1.6944949299309597</v>
      </c>
      <c r="D25" s="37">
        <v>1.7356650213643778</v>
      </c>
      <c r="E25" s="37">
        <v>2.389348849516481</v>
      </c>
      <c r="F25" s="35"/>
      <c r="G25" s="37">
        <v>4.084155674507552</v>
      </c>
      <c r="H25" s="40">
        <v>2.12211535147536</v>
      </c>
      <c r="I25" s="40"/>
      <c r="J25" s="40">
        <v>1.866724915057635</v>
      </c>
      <c r="K25" s="40">
        <v>2.069587032871543</v>
      </c>
      <c r="L25" s="40">
        <v>2.0525056549850307</v>
      </c>
      <c r="M25" s="40">
        <v>2.234717927410435</v>
      </c>
      <c r="N25" s="40">
        <v>2.29125518907785</v>
      </c>
      <c r="O25" s="40">
        <v>2.433769672554433</v>
      </c>
      <c r="P25" s="6">
        <f t="shared" si="0"/>
        <v>2.2534777562212156</v>
      </c>
    </row>
    <row r="26" spans="1:16" ht="12.75">
      <c r="A26" s="4">
        <v>40189</v>
      </c>
      <c r="B26" s="35">
        <v>2.350481569019828</v>
      </c>
      <c r="C26" s="37">
        <v>2.634419252870244</v>
      </c>
      <c r="D26" s="37">
        <v>1.962211433335539</v>
      </c>
      <c r="E26" s="37">
        <v>2.7902475357707477</v>
      </c>
      <c r="F26" s="35"/>
      <c r="G26" s="37">
        <v>4.088984384159432</v>
      </c>
      <c r="H26" s="40">
        <v>2.1870903017571672</v>
      </c>
      <c r="I26" s="40"/>
      <c r="J26" s="40">
        <v>2.0141334478310795</v>
      </c>
      <c r="K26" s="40">
        <v>2.2414454806403428</v>
      </c>
      <c r="L26" s="40">
        <v>2.429866015065069</v>
      </c>
      <c r="M26" s="40">
        <v>2.1589576050984927</v>
      </c>
      <c r="N26" s="40">
        <v>2.3263943966493463</v>
      </c>
      <c r="O26" s="40">
        <v>2.2059226491693154</v>
      </c>
      <c r="P26" s="6">
        <f t="shared" si="0"/>
        <v>2.449179505947217</v>
      </c>
    </row>
    <row r="27" spans="1:16" ht="12.75">
      <c r="A27" s="4">
        <v>40190</v>
      </c>
      <c r="B27" s="35">
        <v>1.8876794157193224</v>
      </c>
      <c r="C27" s="37">
        <v>2.3248198250330776</v>
      </c>
      <c r="D27" s="37"/>
      <c r="E27" s="37">
        <v>3.288696836057926</v>
      </c>
      <c r="F27" s="35"/>
      <c r="G27" s="37">
        <v>2.6969115575911813</v>
      </c>
      <c r="H27" s="40">
        <v>2.489776661992183</v>
      </c>
      <c r="I27" s="40"/>
      <c r="J27" s="40">
        <v>2.9711837556028984</v>
      </c>
      <c r="K27" s="40">
        <v>3.7262051350838252</v>
      </c>
      <c r="L27" s="40">
        <v>2.140667991778221</v>
      </c>
      <c r="M27" s="40">
        <v>2.9637966769770614</v>
      </c>
      <c r="N27" s="40">
        <v>3.329646878397897</v>
      </c>
      <c r="O27" s="40">
        <v>1.95533445452651</v>
      </c>
      <c r="P27" s="6">
        <f t="shared" si="0"/>
        <v>2.706792653523646</v>
      </c>
    </row>
    <row r="28" spans="1:16" ht="12.75">
      <c r="A28" s="4">
        <v>40191</v>
      </c>
      <c r="B28" s="35">
        <v>1.9529034770886284</v>
      </c>
      <c r="C28" s="37">
        <v>2.30097513178909</v>
      </c>
      <c r="D28" s="37">
        <v>1.1080612642876362</v>
      </c>
      <c r="E28" s="37">
        <v>3.222901035810061</v>
      </c>
      <c r="F28" s="35"/>
      <c r="G28" s="37">
        <v>3.04125890099047</v>
      </c>
      <c r="H28" s="40">
        <v>2.8507085554613667</v>
      </c>
      <c r="I28" s="40"/>
      <c r="J28" s="40">
        <v>3.0428386080782968</v>
      </c>
      <c r="K28" s="40">
        <v>3.6034111529678716</v>
      </c>
      <c r="L28" s="40">
        <v>2.1481009796493273</v>
      </c>
      <c r="M28" s="40">
        <v>4.310575840478868</v>
      </c>
      <c r="N28" s="40">
        <v>3.688445498365558</v>
      </c>
      <c r="O28" s="40">
        <v>2.776143724036389</v>
      </c>
      <c r="P28" s="6">
        <f t="shared" si="0"/>
        <v>2.8371936807502975</v>
      </c>
    </row>
    <row r="29" spans="1:16" ht="12.75">
      <c r="A29" s="4">
        <v>40192</v>
      </c>
      <c r="B29" s="35">
        <v>1.744304795045512</v>
      </c>
      <c r="C29" s="37">
        <v>1.849735592400748</v>
      </c>
      <c r="D29" s="37">
        <v>1.718136942037749</v>
      </c>
      <c r="E29" s="37">
        <v>3.3600788301054627</v>
      </c>
      <c r="F29" s="35"/>
      <c r="G29" s="37">
        <v>3.5384269682715668</v>
      </c>
      <c r="H29" s="40">
        <v>3.026611845789881</v>
      </c>
      <c r="I29" s="40"/>
      <c r="J29" s="40">
        <v>3.6657050424280992</v>
      </c>
      <c r="K29" s="40">
        <v>1.8123917818265116</v>
      </c>
      <c r="L29" s="40">
        <v>2.4048068528125537</v>
      </c>
      <c r="M29" s="40">
        <v>3.818305899059972</v>
      </c>
      <c r="N29" s="40">
        <v>3.1966736106869025</v>
      </c>
      <c r="O29" s="40">
        <v>2.5584959192649137</v>
      </c>
      <c r="P29" s="6">
        <f t="shared" si="0"/>
        <v>2.7244728399774893</v>
      </c>
    </row>
    <row r="30" spans="1:16" ht="12.75">
      <c r="A30" s="4">
        <v>40193</v>
      </c>
      <c r="B30" s="35">
        <v>2.170319567947809</v>
      </c>
      <c r="C30" s="37">
        <v>1.4208560438149944</v>
      </c>
      <c r="D30" s="37">
        <v>1.5939194216097996</v>
      </c>
      <c r="E30" s="37">
        <v>3.237239128491286</v>
      </c>
      <c r="F30" s="35"/>
      <c r="G30" s="37">
        <v>3.009412496309075</v>
      </c>
      <c r="H30" s="40">
        <v>2.4603015181122845</v>
      </c>
      <c r="I30" s="40"/>
      <c r="J30" s="40">
        <v>5.140625452701658</v>
      </c>
      <c r="K30" s="40">
        <v>2.047216381674466</v>
      </c>
      <c r="L30" s="40">
        <v>3.0147978623068328</v>
      </c>
      <c r="M30" s="40">
        <v>3.5687933896732527</v>
      </c>
      <c r="N30" s="40">
        <v>3.1122036075604753</v>
      </c>
      <c r="O30" s="40">
        <v>2.4661880121692676</v>
      </c>
      <c r="P30" s="6">
        <f t="shared" si="0"/>
        <v>2.770156073530933</v>
      </c>
    </row>
    <row r="31" spans="1:16" ht="12.75">
      <c r="A31" s="4">
        <v>40194</v>
      </c>
      <c r="B31" s="35">
        <v>2.4227680535967426</v>
      </c>
      <c r="C31" s="37">
        <v>2.6026316601936577</v>
      </c>
      <c r="D31" s="37">
        <v>2.7022892855309695</v>
      </c>
      <c r="E31" s="37">
        <v>4.064400212797335</v>
      </c>
      <c r="F31" s="35"/>
      <c r="G31" s="37">
        <v>2.9373435386289044</v>
      </c>
      <c r="H31" s="40">
        <v>1.8213680620004662</v>
      </c>
      <c r="I31" s="40"/>
      <c r="J31" s="40">
        <v>3.0717584617459543</v>
      </c>
      <c r="K31" s="40">
        <v>2.441968310815988</v>
      </c>
      <c r="L31" s="40">
        <v>3.1917395323707036</v>
      </c>
      <c r="M31" s="40">
        <v>2.517423474042632</v>
      </c>
      <c r="N31" s="40">
        <v>3.7453689321420445</v>
      </c>
      <c r="O31" s="40">
        <v>2.5941346111518135</v>
      </c>
      <c r="P31" s="6">
        <f t="shared" si="0"/>
        <v>2.842766177918101</v>
      </c>
    </row>
    <row r="32" spans="1:16" ht="12.75">
      <c r="A32" s="4">
        <v>40195</v>
      </c>
      <c r="B32" s="35">
        <v>2.464665189829506</v>
      </c>
      <c r="C32" s="37">
        <v>2.3171238384125323</v>
      </c>
      <c r="D32" s="37">
        <v>4.367145899091559</v>
      </c>
      <c r="E32" s="37">
        <v>4.162450085651699</v>
      </c>
      <c r="F32" s="35"/>
      <c r="G32" s="37">
        <v>2.506057335399057</v>
      </c>
      <c r="H32" s="40">
        <v>2.08</v>
      </c>
      <c r="I32" s="40"/>
      <c r="J32" s="40">
        <v>2.4987386595168664</v>
      </c>
      <c r="K32" s="40">
        <v>2.1026442232532974</v>
      </c>
      <c r="L32" s="40">
        <v>2.5252860211355292</v>
      </c>
      <c r="M32" s="40">
        <v>2.502278779013621</v>
      </c>
      <c r="N32" s="40">
        <v>4.130554899513855</v>
      </c>
      <c r="O32" s="40">
        <v>2.270908253860573</v>
      </c>
      <c r="P32" s="6">
        <f t="shared" si="0"/>
        <v>2.8273210987231745</v>
      </c>
    </row>
    <row r="33" spans="1:16" ht="12.75">
      <c r="A33" s="4">
        <v>40196</v>
      </c>
      <c r="B33" s="35">
        <v>3.241956845752288</v>
      </c>
      <c r="C33" s="37">
        <v>2.434846893217482</v>
      </c>
      <c r="D33" s="37">
        <v>3.9916557723786967</v>
      </c>
      <c r="E33" s="37">
        <v>2.7915506681292257</v>
      </c>
      <c r="F33" s="35"/>
      <c r="G33" s="37">
        <v>2.490439648587727</v>
      </c>
      <c r="H33" s="40">
        <v>2.53</v>
      </c>
      <c r="I33" s="40"/>
      <c r="J33" s="40">
        <v>2.556815210450615</v>
      </c>
      <c r="K33" s="40">
        <v>2.0781648822002934</v>
      </c>
      <c r="L33" s="40">
        <v>2.565161306439255</v>
      </c>
      <c r="M33" s="40">
        <v>2.367684203907367</v>
      </c>
      <c r="N33" s="40">
        <v>4.625943729484964</v>
      </c>
      <c r="O33" s="40">
        <v>2.226269451416866</v>
      </c>
      <c r="P33" s="6">
        <f t="shared" si="0"/>
        <v>2.825040717663732</v>
      </c>
    </row>
    <row r="34" spans="1:16" ht="12.75">
      <c r="A34" s="4">
        <v>40197</v>
      </c>
      <c r="B34" s="35">
        <v>5.192674487379016</v>
      </c>
      <c r="C34" s="37">
        <v>1.457311913867895</v>
      </c>
      <c r="D34" s="37">
        <v>3.7607742176657997</v>
      </c>
      <c r="E34" s="37">
        <v>2.2573960465604674</v>
      </c>
      <c r="F34" s="35"/>
      <c r="G34" s="37">
        <v>2.773844322009781</v>
      </c>
      <c r="H34" s="40">
        <v>2.3</v>
      </c>
      <c r="I34" s="40"/>
      <c r="J34" s="40">
        <v>2.209756441276826</v>
      </c>
      <c r="K34" s="40">
        <v>2.2889429251245716</v>
      </c>
      <c r="L34" s="40">
        <v>3.0758088023778414</v>
      </c>
      <c r="M34" s="40">
        <v>1.7629902467006175</v>
      </c>
      <c r="N34" s="40">
        <v>3.2001189860271397</v>
      </c>
      <c r="O34" s="40">
        <v>2.197520656104129</v>
      </c>
      <c r="P34" s="6">
        <f t="shared" si="0"/>
        <v>2.706428253757841</v>
      </c>
    </row>
    <row r="35" spans="1:16" ht="12.75">
      <c r="A35" s="4">
        <v>40198</v>
      </c>
      <c r="B35" s="35">
        <v>5.378234894608829</v>
      </c>
      <c r="C35" s="37">
        <v>2.507048250812221</v>
      </c>
      <c r="D35" s="37">
        <v>2.701053701044393</v>
      </c>
      <c r="E35" s="37">
        <v>2.826294529658272</v>
      </c>
      <c r="F35" s="35"/>
      <c r="G35" s="37">
        <v>2.6601598900198162</v>
      </c>
      <c r="H35" s="40">
        <v>2.6611081618193992</v>
      </c>
      <c r="I35" s="40"/>
      <c r="J35" s="40">
        <v>2.8373410730455597</v>
      </c>
      <c r="K35" s="40">
        <v>1.350621032455231</v>
      </c>
      <c r="L35" s="40">
        <v>2.518870620473826</v>
      </c>
      <c r="M35" s="40">
        <v>2.5132085680889515</v>
      </c>
      <c r="N35" s="40">
        <v>3.603207195336856</v>
      </c>
      <c r="O35" s="40">
        <v>2.1013449613679636</v>
      </c>
      <c r="P35" s="6">
        <f t="shared" si="0"/>
        <v>2.8048744065609434</v>
      </c>
    </row>
    <row r="36" spans="1:16" ht="12.75">
      <c r="A36" s="4">
        <v>40199</v>
      </c>
      <c r="B36" s="35">
        <v>5.082100899943248</v>
      </c>
      <c r="C36" s="37">
        <v>2.657475537316174</v>
      </c>
      <c r="D36" s="37">
        <v>2.3537367910940725</v>
      </c>
      <c r="E36" s="37">
        <v>3.084208621073418</v>
      </c>
      <c r="F36" s="35"/>
      <c r="G36" s="37">
        <v>2.2566992469542924</v>
      </c>
      <c r="H36" s="40">
        <v>2.338895403845417</v>
      </c>
      <c r="I36" s="40"/>
      <c r="J36" s="40">
        <v>2.4995690935859036</v>
      </c>
      <c r="K36" s="40">
        <v>1.5769830836798568</v>
      </c>
      <c r="L36" s="40">
        <v>2.7274323610685833</v>
      </c>
      <c r="M36" s="40">
        <v>2.5265972408593678</v>
      </c>
      <c r="N36" s="40">
        <v>2.38255905842119</v>
      </c>
      <c r="O36" s="40">
        <v>2.3482187778770376</v>
      </c>
      <c r="P36" s="6">
        <f t="shared" si="0"/>
        <v>2.6528730096432134</v>
      </c>
    </row>
    <row r="37" spans="1:16" ht="12.75">
      <c r="A37" s="4">
        <v>40200</v>
      </c>
      <c r="B37" s="35">
        <v>3.8095061415840696</v>
      </c>
      <c r="C37" s="37">
        <v>2.3210317737031403</v>
      </c>
      <c r="D37" s="37">
        <v>1.9884413834211356</v>
      </c>
      <c r="E37" s="37">
        <v>1.9621979277025061</v>
      </c>
      <c r="F37" s="35"/>
      <c r="G37" s="37">
        <v>2.972325447600228</v>
      </c>
      <c r="H37" s="40">
        <v>2.10460897045733</v>
      </c>
      <c r="I37" s="40"/>
      <c r="J37" s="40">
        <v>2.2873485545469645</v>
      </c>
      <c r="K37" s="40">
        <v>2.1568020057198116</v>
      </c>
      <c r="L37" s="40">
        <v>2.964080690176952</v>
      </c>
      <c r="M37" s="40">
        <v>2.863786963754117</v>
      </c>
      <c r="N37" s="40">
        <v>2.2727326588781076</v>
      </c>
      <c r="O37" s="40">
        <v>1.7441490628097749</v>
      </c>
      <c r="P37" s="6">
        <f t="shared" si="0"/>
        <v>2.453917631696178</v>
      </c>
    </row>
    <row r="38" spans="1:16" ht="12.75">
      <c r="A38" s="4">
        <v>40201</v>
      </c>
      <c r="B38" s="35">
        <v>4.083839805996492</v>
      </c>
      <c r="C38" s="37">
        <v>1.3360903116116896</v>
      </c>
      <c r="D38" s="37">
        <v>2.3077607625914163</v>
      </c>
      <c r="E38" s="37">
        <v>1.51116062436625</v>
      </c>
      <c r="F38" s="35"/>
      <c r="G38" s="37">
        <v>3.9833180936264547</v>
      </c>
      <c r="H38" s="40">
        <v>3.138041924708774</v>
      </c>
      <c r="I38" s="40"/>
      <c r="J38" s="40">
        <v>4.329387145935642</v>
      </c>
      <c r="K38" s="40">
        <v>1.5831482424985086</v>
      </c>
      <c r="L38" s="40">
        <v>2.546028913051101</v>
      </c>
      <c r="M38" s="40">
        <v>2.45048769463995</v>
      </c>
      <c r="N38" s="40">
        <v>2.2749635246611746</v>
      </c>
      <c r="O38" s="40">
        <v>2.3007193297899575</v>
      </c>
      <c r="P38" s="6">
        <f t="shared" si="0"/>
        <v>2.6537455311231173</v>
      </c>
    </row>
    <row r="39" spans="1:16" ht="12.75">
      <c r="A39" s="4">
        <v>40202</v>
      </c>
      <c r="B39" s="35">
        <v>4.316622215501832</v>
      </c>
      <c r="C39" s="37">
        <v>1.5950790831606847</v>
      </c>
      <c r="D39" s="37">
        <v>2.840091518836319</v>
      </c>
      <c r="E39" s="37">
        <v>2.062165478238047</v>
      </c>
      <c r="F39" s="35"/>
      <c r="G39" s="37">
        <v>3.6318158731989514</v>
      </c>
      <c r="H39" s="40">
        <v>3.6166399233478703</v>
      </c>
      <c r="I39" s="40"/>
      <c r="J39" s="40">
        <v>6.6832377219412615</v>
      </c>
      <c r="K39" s="40">
        <v>1.8886084279395305</v>
      </c>
      <c r="L39" s="40">
        <v>2.5615729050083433</v>
      </c>
      <c r="M39" s="40">
        <v>2.443722574561948</v>
      </c>
      <c r="N39" s="40">
        <v>2.160561824164323</v>
      </c>
      <c r="O39" s="40">
        <v>2.8364218584495084</v>
      </c>
      <c r="P39" s="6">
        <f t="shared" si="0"/>
        <v>3.0530449503623855</v>
      </c>
    </row>
    <row r="40" spans="1:16" ht="12.75">
      <c r="A40" s="4">
        <v>40203</v>
      </c>
      <c r="B40" s="35">
        <v>4.758103426328782</v>
      </c>
      <c r="C40" s="37">
        <v>1.1008455484437467</v>
      </c>
      <c r="D40" s="37">
        <v>2.909698489657206</v>
      </c>
      <c r="E40" s="37">
        <v>2.2389853420878962</v>
      </c>
      <c r="F40" s="35"/>
      <c r="G40" s="37">
        <v>2.7340392554420783</v>
      </c>
      <c r="H40" s="40">
        <v>3.1044334510619223</v>
      </c>
      <c r="I40" s="40"/>
      <c r="J40" s="40">
        <v>5.155838122061673</v>
      </c>
      <c r="K40" s="40">
        <v>2.378225975995768</v>
      </c>
      <c r="L40" s="40">
        <v>2.656106867512074</v>
      </c>
      <c r="M40" s="40">
        <v>1.8857111578442494</v>
      </c>
      <c r="N40" s="40">
        <v>2.390847173857318</v>
      </c>
      <c r="O40" s="40">
        <v>2.2992445328827085</v>
      </c>
      <c r="P40" s="6">
        <f t="shared" si="0"/>
        <v>2.8010066119312853</v>
      </c>
    </row>
    <row r="41" spans="1:16" ht="12.75">
      <c r="A41" s="4">
        <v>40204</v>
      </c>
      <c r="B41" s="35">
        <v>5.869736204546123</v>
      </c>
      <c r="C41" s="37">
        <v>2.2432441686455067</v>
      </c>
      <c r="D41" s="37">
        <v>3.0825535759321414</v>
      </c>
      <c r="E41" s="37">
        <v>2.8599402790285797</v>
      </c>
      <c r="F41" s="35"/>
      <c r="G41" s="37">
        <v>2.029446766483076</v>
      </c>
      <c r="H41" s="40">
        <v>2.7370406004719774</v>
      </c>
      <c r="I41" s="40"/>
      <c r="J41" s="40">
        <v>4.863242075242824</v>
      </c>
      <c r="K41" s="40">
        <v>2.510911839565525</v>
      </c>
      <c r="L41" s="40">
        <v>2.715748897570482</v>
      </c>
      <c r="M41" s="40">
        <v>1.6037748588834966</v>
      </c>
      <c r="N41" s="40">
        <v>2.4925746837877085</v>
      </c>
      <c r="O41" s="40">
        <v>2.71978452903584</v>
      </c>
      <c r="P41" s="6">
        <f t="shared" si="0"/>
        <v>2.97733320659944</v>
      </c>
    </row>
    <row r="42" spans="1:16" ht="12.75">
      <c r="A42" s="4">
        <v>40205</v>
      </c>
      <c r="B42" s="35">
        <v>4.054831691675554</v>
      </c>
      <c r="C42" s="37">
        <v>2.644748728617608</v>
      </c>
      <c r="D42" s="37">
        <v>2.808789600666462</v>
      </c>
      <c r="E42" s="37">
        <v>1.9855816491070346</v>
      </c>
      <c r="F42" s="35"/>
      <c r="G42" s="37">
        <v>2.4026233560336787</v>
      </c>
      <c r="H42" s="40">
        <v>2.449288443587178</v>
      </c>
      <c r="I42" s="40"/>
      <c r="J42" s="40">
        <v>4.368756472154663</v>
      </c>
      <c r="K42" s="40">
        <v>2.12931519520608</v>
      </c>
      <c r="L42" s="40">
        <v>4.103726028607776</v>
      </c>
      <c r="M42" s="40">
        <v>2.446003002055487</v>
      </c>
      <c r="N42" s="40">
        <v>2.8847955714595765</v>
      </c>
      <c r="O42" s="40">
        <v>4.362932535148987</v>
      </c>
      <c r="P42" s="6">
        <f t="shared" si="0"/>
        <v>3.0534493561933402</v>
      </c>
    </row>
    <row r="43" spans="1:16" ht="12.75">
      <c r="A43" s="4">
        <v>40206</v>
      </c>
      <c r="B43" s="35">
        <v>4.19962397397434</v>
      </c>
      <c r="C43" s="37">
        <v>2.5088706269586125</v>
      </c>
      <c r="D43" s="37">
        <v>1.6608681396668055</v>
      </c>
      <c r="E43" s="37">
        <v>1.6855726724685614</v>
      </c>
      <c r="F43" s="35"/>
      <c r="G43" s="37">
        <v>3.032904447748816</v>
      </c>
      <c r="H43" s="40">
        <v>2.6601142126506474</v>
      </c>
      <c r="I43" s="40"/>
      <c r="J43" s="40">
        <v>2.908077919978017</v>
      </c>
      <c r="K43" s="40">
        <v>2.2283568387870374</v>
      </c>
      <c r="L43" s="40">
        <v>3.2034274493808894</v>
      </c>
      <c r="M43" s="40">
        <v>2.753925330308965</v>
      </c>
      <c r="N43" s="40">
        <v>4.688204265204081</v>
      </c>
      <c r="O43" s="40">
        <v>4.551224004200053</v>
      </c>
      <c r="P43" s="6">
        <f t="shared" si="0"/>
        <v>3.0067641567772356</v>
      </c>
    </row>
    <row r="44" spans="1:16" ht="12.75">
      <c r="A44" s="4">
        <v>40207</v>
      </c>
      <c r="B44" s="35">
        <v>5.478906590148127</v>
      </c>
      <c r="C44" s="37">
        <v>2.466567433387932</v>
      </c>
      <c r="D44" s="37">
        <v>2.104528530244857</v>
      </c>
      <c r="E44" s="37">
        <v>1.531372814078456</v>
      </c>
      <c r="F44" s="35"/>
      <c r="G44" s="37">
        <v>3.6883690158591325</v>
      </c>
      <c r="H44" s="40">
        <v>2.672882760447128</v>
      </c>
      <c r="I44" s="40"/>
      <c r="J44" s="40">
        <v>2.811946063642321</v>
      </c>
      <c r="K44" s="40">
        <v>2.7593748774599636</v>
      </c>
      <c r="L44" s="40">
        <v>1.4417457871469543</v>
      </c>
      <c r="M44" s="40">
        <v>1.824736652262068</v>
      </c>
      <c r="N44" s="40">
        <v>6.194522516458978</v>
      </c>
      <c r="O44" s="40">
        <v>3.5678405815355156</v>
      </c>
      <c r="P44" s="6">
        <f t="shared" si="0"/>
        <v>3.045232801889286</v>
      </c>
    </row>
    <row r="45" spans="1:16" ht="12.75">
      <c r="A45" s="4">
        <v>40208</v>
      </c>
      <c r="B45" s="35">
        <v>4.1777298446695115</v>
      </c>
      <c r="C45" s="37">
        <v>2.710358950550694</v>
      </c>
      <c r="D45" s="37">
        <v>2.7885703725333677</v>
      </c>
      <c r="E45" s="37">
        <v>1.8954902550738038</v>
      </c>
      <c r="F45" s="35"/>
      <c r="G45" s="37">
        <v>5.194225502269212</v>
      </c>
      <c r="H45" s="41">
        <v>3.4034687651822186</v>
      </c>
      <c r="I45" s="41"/>
      <c r="J45" s="41">
        <v>3.352432504058024</v>
      </c>
      <c r="K45" s="41">
        <v>2.967010828056485</v>
      </c>
      <c r="L45" s="41">
        <v>1.8267010917835247</v>
      </c>
      <c r="M45" s="41">
        <v>2.537772489806758</v>
      </c>
      <c r="N45" s="41">
        <v>4.642045389871194</v>
      </c>
      <c r="O45" s="41">
        <v>3.5445164037882755</v>
      </c>
      <c r="P45" s="6">
        <f t="shared" si="0"/>
        <v>3.253360199803589</v>
      </c>
    </row>
    <row r="46" spans="1:17" ht="12.75">
      <c r="A46" s="4">
        <v>40209</v>
      </c>
      <c r="B46" s="36">
        <v>4.2443123210542595</v>
      </c>
      <c r="C46" s="38">
        <v>2.396972524872517</v>
      </c>
      <c r="D46" s="38">
        <v>2.787186165654212</v>
      </c>
      <c r="E46" s="38">
        <v>2.9077052962181305</v>
      </c>
      <c r="F46" s="36"/>
      <c r="G46" s="38">
        <v>8.02791759673926</v>
      </c>
      <c r="H46" s="42">
        <v>2.391963379286761</v>
      </c>
      <c r="I46" s="42"/>
      <c r="J46" s="42">
        <v>3.5980910447137813</v>
      </c>
      <c r="K46" s="42">
        <v>2.3741708706536038</v>
      </c>
      <c r="L46" s="42">
        <v>1.8823347744558796</v>
      </c>
      <c r="M46" s="42">
        <v>2.3854491212336404</v>
      </c>
      <c r="N46" s="42">
        <v>3.7455715470038706</v>
      </c>
      <c r="O46" s="42">
        <v>2.92861451093638</v>
      </c>
      <c r="P46" s="6">
        <f t="shared" si="0"/>
        <v>3.3058574294018577</v>
      </c>
      <c r="Q46" s="22">
        <f>SUM(P16:P46)</f>
        <v>85.978638538001</v>
      </c>
    </row>
    <row r="47" spans="1:16" ht="12.75">
      <c r="A47" s="4">
        <v>40210</v>
      </c>
      <c r="B47" s="35">
        <v>2.659638266692017</v>
      </c>
      <c r="C47" s="37">
        <v>1.1736850057780683</v>
      </c>
      <c r="D47" s="37">
        <v>0.8704094938195689</v>
      </c>
      <c r="E47" s="37">
        <v>3.4050445249077796</v>
      </c>
      <c r="F47" s="35"/>
      <c r="G47" s="37">
        <v>5.740595192359077</v>
      </c>
      <c r="H47" s="43">
        <v>2.104130430861879</v>
      </c>
      <c r="I47" s="43"/>
      <c r="J47" s="43">
        <v>3.0692183613035864</v>
      </c>
      <c r="K47" s="43">
        <v>3.0270765938255755</v>
      </c>
      <c r="L47" s="43">
        <v>2.2154574638167266</v>
      </c>
      <c r="M47" s="43">
        <v>2.737254544504439</v>
      </c>
      <c r="N47" s="43">
        <v>4.147418410220043</v>
      </c>
      <c r="O47" s="43">
        <v>3.1751001339644063</v>
      </c>
      <c r="P47" s="6">
        <f t="shared" si="0"/>
        <v>2.860419035171097</v>
      </c>
    </row>
    <row r="48" spans="1:16" ht="12.75">
      <c r="A48" s="4">
        <v>40211</v>
      </c>
      <c r="B48" s="35">
        <v>2.780562620968966</v>
      </c>
      <c r="C48" s="37">
        <v>1.8417297179664958</v>
      </c>
      <c r="D48" s="37">
        <v>1.903625443968739</v>
      </c>
      <c r="E48" s="37">
        <v>3.4571741529413957</v>
      </c>
      <c r="F48" s="35"/>
      <c r="G48" s="37">
        <v>4.63141960697706</v>
      </c>
      <c r="H48" s="40">
        <v>2.080261185513562</v>
      </c>
      <c r="I48" s="40"/>
      <c r="J48" s="40">
        <v>2.3322498210491833</v>
      </c>
      <c r="K48" s="40">
        <v>1.981493654086052</v>
      </c>
      <c r="L48" s="40">
        <v>2.3041263357525845</v>
      </c>
      <c r="M48" s="40">
        <v>3.0580702369066275</v>
      </c>
      <c r="N48" s="40">
        <v>6.1288237366169565</v>
      </c>
      <c r="O48" s="40">
        <v>2.6101809378457377</v>
      </c>
      <c r="P48" s="6">
        <f t="shared" si="0"/>
        <v>2.9258097875494466</v>
      </c>
    </row>
    <row r="49" spans="1:16" ht="12.75">
      <c r="A49" s="4">
        <v>40212</v>
      </c>
      <c r="B49" s="35">
        <v>2.364818876468276</v>
      </c>
      <c r="C49" s="37">
        <v>2.0630598707026966</v>
      </c>
      <c r="D49" s="37">
        <v>1.4722166292615646</v>
      </c>
      <c r="E49" s="37">
        <v>2.785375364262234</v>
      </c>
      <c r="F49" s="35"/>
      <c r="G49" s="37">
        <v>2.835615345661076</v>
      </c>
      <c r="H49" s="40">
        <v>2.577860301766779</v>
      </c>
      <c r="I49" s="40"/>
      <c r="J49" s="40">
        <v>3.242646705909754</v>
      </c>
      <c r="K49" s="40">
        <v>1.8458854853065763</v>
      </c>
      <c r="L49" s="40">
        <v>3.307183418102162</v>
      </c>
      <c r="M49" s="40">
        <v>3.190117738861916</v>
      </c>
      <c r="N49" s="40">
        <v>5.170241787403079</v>
      </c>
      <c r="O49" s="40">
        <v>2.6640370716349775</v>
      </c>
      <c r="P49" s="6">
        <f t="shared" si="0"/>
        <v>2.793254882945091</v>
      </c>
    </row>
    <row r="50" spans="1:16" ht="12.75">
      <c r="A50" s="4">
        <v>40213</v>
      </c>
      <c r="B50" s="35">
        <v>1.2871894952905998</v>
      </c>
      <c r="C50" s="37">
        <v>2.4573656721573545</v>
      </c>
      <c r="D50" s="37">
        <v>2.4313231945207767</v>
      </c>
      <c r="E50" s="37">
        <v>2.462944223883255</v>
      </c>
      <c r="F50" s="35"/>
      <c r="G50" s="37">
        <v>4.970299755703826</v>
      </c>
      <c r="H50" s="40">
        <v>2.6469937192121114</v>
      </c>
      <c r="I50" s="40"/>
      <c r="J50" s="40">
        <v>3.161284485027596</v>
      </c>
      <c r="K50" s="40">
        <v>2.541178724758863</v>
      </c>
      <c r="L50" s="40">
        <v>2.799588192678015</v>
      </c>
      <c r="M50" s="40">
        <v>4.40020052115927</v>
      </c>
      <c r="N50" s="40"/>
      <c r="O50" s="40">
        <v>1.3953015424908597</v>
      </c>
      <c r="P50" s="6">
        <f t="shared" si="0"/>
        <v>2.7776063206256847</v>
      </c>
    </row>
    <row r="51" spans="1:16" ht="12.75">
      <c r="A51" s="4">
        <v>40214</v>
      </c>
      <c r="B51" s="35">
        <v>3.199745998460825</v>
      </c>
      <c r="C51" s="37">
        <v>2.152761474861018</v>
      </c>
      <c r="D51" s="37">
        <v>3.832160134140655</v>
      </c>
      <c r="E51" s="37">
        <v>3.5872811813818606</v>
      </c>
      <c r="F51" s="35"/>
      <c r="G51" s="37">
        <v>4.713352900213423</v>
      </c>
      <c r="H51" s="40">
        <v>2.600418314100204</v>
      </c>
      <c r="I51" s="40"/>
      <c r="J51" s="40">
        <v>3.491652770207157</v>
      </c>
      <c r="K51" s="40">
        <v>2.596993859924016</v>
      </c>
      <c r="L51" s="40">
        <v>3.2475062799945955</v>
      </c>
      <c r="M51" s="40">
        <v>4.996686865232286</v>
      </c>
      <c r="N51" s="40"/>
      <c r="O51" s="40">
        <v>2.4601977878208277</v>
      </c>
      <c r="P51" s="6">
        <f t="shared" si="0"/>
        <v>3.352614324212442</v>
      </c>
    </row>
    <row r="52" spans="1:16" ht="12.75">
      <c r="A52" s="4">
        <v>40215</v>
      </c>
      <c r="B52" s="35">
        <v>5.438581647125489</v>
      </c>
      <c r="C52" s="37">
        <v>2.2877438260369285</v>
      </c>
      <c r="D52" s="37">
        <v>4.3559444509597265</v>
      </c>
      <c r="E52" s="37">
        <v>3.056623467100194</v>
      </c>
      <c r="F52" s="35"/>
      <c r="G52" s="37">
        <v>3.2123603982688027</v>
      </c>
      <c r="H52" s="40">
        <v>2.893818382327825</v>
      </c>
      <c r="I52" s="40"/>
      <c r="J52" s="40">
        <v>4.265262399355462</v>
      </c>
      <c r="K52" s="40">
        <v>3.4405981298905886</v>
      </c>
      <c r="L52" s="40">
        <v>3.2250714499254824</v>
      </c>
      <c r="M52" s="40">
        <v>4.586015621875707</v>
      </c>
      <c r="N52" s="40">
        <v>2.822487178215697</v>
      </c>
      <c r="O52" s="40">
        <v>2.7692728329040026</v>
      </c>
      <c r="P52" s="6">
        <f t="shared" si="0"/>
        <v>3.529481648665492</v>
      </c>
    </row>
    <row r="53" spans="1:16" ht="12.75">
      <c r="A53" s="4">
        <v>40216</v>
      </c>
      <c r="B53" s="35">
        <v>6.256264994680894</v>
      </c>
      <c r="C53" s="37">
        <v>2.5410288351239325</v>
      </c>
      <c r="D53" s="37">
        <v>4.459644390171715</v>
      </c>
      <c r="E53" s="37">
        <v>2.97165349851086</v>
      </c>
      <c r="F53" s="35"/>
      <c r="G53" s="37">
        <v>2.9691003872625754</v>
      </c>
      <c r="H53" s="40">
        <v>3.0292587930327137</v>
      </c>
      <c r="I53" s="40"/>
      <c r="J53" s="40">
        <v>3.7996680389523085</v>
      </c>
      <c r="K53" s="40">
        <v>2.9860639991506126</v>
      </c>
      <c r="L53" s="40">
        <v>2.45938881480959</v>
      </c>
      <c r="M53" s="40">
        <v>3.1269475586290163</v>
      </c>
      <c r="N53" s="40">
        <v>2.6421563016167005</v>
      </c>
      <c r="O53" s="40">
        <v>2.622953325727366</v>
      </c>
      <c r="P53" s="6">
        <f t="shared" si="0"/>
        <v>3.32201074480569</v>
      </c>
    </row>
    <row r="54" spans="1:16" ht="12.75">
      <c r="A54" s="4">
        <v>40217</v>
      </c>
      <c r="B54" s="35">
        <v>7.271450348928544</v>
      </c>
      <c r="C54" s="37">
        <v>2.1019585990904575</v>
      </c>
      <c r="D54" s="37">
        <v>2.4331967998380586</v>
      </c>
      <c r="E54" s="37">
        <v>2.6571304188775424</v>
      </c>
      <c r="F54" s="35"/>
      <c r="G54" s="37">
        <v>2.780546615496211</v>
      </c>
      <c r="H54" s="40">
        <v>2.9654044576407843</v>
      </c>
      <c r="I54" s="40"/>
      <c r="J54" s="40">
        <v>3.20131651871095</v>
      </c>
      <c r="K54" s="40">
        <v>3.3734990049479823</v>
      </c>
      <c r="L54" s="40">
        <v>2.7613764960033587</v>
      </c>
      <c r="M54" s="40">
        <v>2.58743885679544</v>
      </c>
      <c r="N54" s="40">
        <v>3.06461240350926</v>
      </c>
      <c r="O54" s="40"/>
      <c r="P54" s="6">
        <f t="shared" si="0"/>
        <v>3.199811865439871</v>
      </c>
    </row>
    <row r="55" spans="1:16" ht="12.75">
      <c r="A55" s="4">
        <v>40218</v>
      </c>
      <c r="B55" s="35">
        <v>4.021895093685142</v>
      </c>
      <c r="C55" s="37">
        <v>2.3138750820974883</v>
      </c>
      <c r="D55" s="37">
        <v>2.7637200353090723</v>
      </c>
      <c r="E55" s="37">
        <v>3.0299307315644435</v>
      </c>
      <c r="F55" s="35"/>
      <c r="G55" s="37">
        <v>3.6850095009403674</v>
      </c>
      <c r="H55" s="40">
        <v>2.5708246062026485</v>
      </c>
      <c r="I55" s="40"/>
      <c r="J55" s="40">
        <v>3.133898401426309</v>
      </c>
      <c r="K55" s="40">
        <v>3.1664451782112124</v>
      </c>
      <c r="L55" s="40">
        <v>3.3523891567086075</v>
      </c>
      <c r="M55" s="40">
        <v>3.833428000112913</v>
      </c>
      <c r="N55" s="40">
        <v>2.783116998397898</v>
      </c>
      <c r="O55" s="40"/>
      <c r="P55" s="6">
        <f t="shared" si="0"/>
        <v>3.1504120713323727</v>
      </c>
    </row>
    <row r="56" spans="1:16" ht="12.75">
      <c r="A56" s="4">
        <v>40219</v>
      </c>
      <c r="B56" s="35">
        <v>1.9534032484757846</v>
      </c>
      <c r="C56" s="37">
        <v>2.657821926884491</v>
      </c>
      <c r="D56" s="37">
        <v>2.8073622590499854</v>
      </c>
      <c r="E56" s="37">
        <v>3.5291416163510325</v>
      </c>
      <c r="F56" s="35"/>
      <c r="G56" s="37">
        <v>4.819498694010104</v>
      </c>
      <c r="H56" s="40">
        <v>3.5807772284999926</v>
      </c>
      <c r="I56" s="40"/>
      <c r="J56" s="40">
        <v>2.612582432902098</v>
      </c>
      <c r="K56" s="40">
        <v>2.3332240948581835</v>
      </c>
      <c r="L56" s="40">
        <v>2.593566294279986</v>
      </c>
      <c r="M56" s="40">
        <v>5.65679844420295</v>
      </c>
      <c r="N56" s="40">
        <v>5.106515703530301</v>
      </c>
      <c r="O56" s="40"/>
      <c r="P56" s="6">
        <f t="shared" si="0"/>
        <v>3.422790176640446</v>
      </c>
    </row>
    <row r="57" spans="1:16" ht="12.75">
      <c r="A57" s="4">
        <v>40220</v>
      </c>
      <c r="B57" s="35">
        <v>2.2354511363927485</v>
      </c>
      <c r="C57" s="37">
        <v>2.948158688030108</v>
      </c>
      <c r="D57" s="37">
        <v>1.6686351337590306</v>
      </c>
      <c r="E57" s="37">
        <v>4.412252147231835</v>
      </c>
      <c r="F57" s="35"/>
      <c r="G57" s="37">
        <v>3.357347651705642</v>
      </c>
      <c r="H57" s="40">
        <v>3.3028072153700077</v>
      </c>
      <c r="I57" s="40"/>
      <c r="J57" s="40">
        <v>2.9385672299248053</v>
      </c>
      <c r="K57" s="40">
        <v>1.8520961136203762</v>
      </c>
      <c r="L57" s="40">
        <v>2.779339151780454</v>
      </c>
      <c r="M57" s="40">
        <v>7.079646131938824</v>
      </c>
      <c r="N57" s="40">
        <v>5.494315296762067</v>
      </c>
      <c r="O57" s="40"/>
      <c r="P57" s="6">
        <f t="shared" si="0"/>
        <v>3.460783263319627</v>
      </c>
    </row>
    <row r="58" spans="1:16" ht="12.75">
      <c r="A58" s="4">
        <v>40221</v>
      </c>
      <c r="B58" s="35">
        <v>1.6542176533382762</v>
      </c>
      <c r="C58" s="37">
        <v>2.8152147756104253</v>
      </c>
      <c r="D58" s="37">
        <v>2.617389140274939</v>
      </c>
      <c r="E58" s="37">
        <v>3.293278807762111</v>
      </c>
      <c r="F58" s="35"/>
      <c r="G58" s="37">
        <v>3.5939306617260063</v>
      </c>
      <c r="H58" s="40">
        <v>3.3601781070517633</v>
      </c>
      <c r="I58" s="40"/>
      <c r="J58" s="40">
        <v>2.290491569195889</v>
      </c>
      <c r="K58" s="40">
        <v>2.3059923830995075</v>
      </c>
      <c r="L58" s="40">
        <v>2.1544657122120676</v>
      </c>
      <c r="M58" s="40">
        <v>6.402392261546843</v>
      </c>
      <c r="N58" s="40">
        <v>6.303823682695837</v>
      </c>
      <c r="O58" s="40"/>
      <c r="P58" s="6">
        <f t="shared" si="0"/>
        <v>3.3446704322285155</v>
      </c>
    </row>
    <row r="59" spans="1:16" ht="12.75">
      <c r="A59" s="4">
        <v>40222</v>
      </c>
      <c r="B59" s="35">
        <v>1.8770786158717772</v>
      </c>
      <c r="C59" s="37">
        <v>2.6775039800267617</v>
      </c>
      <c r="D59" s="37">
        <v>1.3055599810377647</v>
      </c>
      <c r="E59" s="37">
        <v>2.794329821958134</v>
      </c>
      <c r="F59" s="35"/>
      <c r="G59" s="37">
        <v>3.4867858429010044</v>
      </c>
      <c r="H59" s="40">
        <v>3.0573017448642457</v>
      </c>
      <c r="I59" s="40"/>
      <c r="J59" s="40">
        <v>2.37837888716674</v>
      </c>
      <c r="K59" s="40">
        <v>2.6585350921075497</v>
      </c>
      <c r="L59" s="40">
        <v>2.5993023772563584</v>
      </c>
      <c r="M59" s="40">
        <v>6.494737923661509</v>
      </c>
      <c r="N59" s="40">
        <v>6.432464747853482</v>
      </c>
      <c r="O59" s="40"/>
      <c r="P59" s="6">
        <f t="shared" si="0"/>
        <v>3.251089001336848</v>
      </c>
    </row>
    <row r="60" spans="1:16" ht="12.75">
      <c r="A60" s="4">
        <v>40223</v>
      </c>
      <c r="B60" s="35">
        <v>2.5311763329492263</v>
      </c>
      <c r="C60" s="37">
        <v>2.6484218799571657</v>
      </c>
      <c r="D60" s="37">
        <v>1.1972186532850655</v>
      </c>
      <c r="E60" s="37">
        <v>2.7643205752822544</v>
      </c>
      <c r="F60" s="35"/>
      <c r="G60" s="37">
        <v>4.821903477323794</v>
      </c>
      <c r="H60" s="40">
        <v>3.2195488404034656</v>
      </c>
      <c r="I60" s="40"/>
      <c r="J60" s="40">
        <v>3.02805383213873</v>
      </c>
      <c r="K60" s="40">
        <v>2.70641531180838</v>
      </c>
      <c r="L60" s="40">
        <v>3.4559896790502096</v>
      </c>
      <c r="M60" s="40">
        <v>6.857720349642136</v>
      </c>
      <c r="N60" s="40">
        <v>4.620635257589907</v>
      </c>
      <c r="O60" s="40"/>
      <c r="P60" s="6">
        <f t="shared" si="0"/>
        <v>3.441036744493667</v>
      </c>
    </row>
    <row r="61" spans="1:16" ht="12.75">
      <c r="A61" s="4">
        <v>40224</v>
      </c>
      <c r="B61" s="35">
        <v>3.1073813356490048</v>
      </c>
      <c r="C61" s="37">
        <v>2.114614148561812</v>
      </c>
      <c r="D61" s="37">
        <v>2.578984311296667</v>
      </c>
      <c r="E61" s="37">
        <v>2.193161419397061</v>
      </c>
      <c r="F61" s="35"/>
      <c r="G61" s="37">
        <v>5.36730802589313</v>
      </c>
      <c r="H61" s="40">
        <v>2.162534381387453</v>
      </c>
      <c r="I61" s="40"/>
      <c r="J61" s="40">
        <v>4.060352568584493</v>
      </c>
      <c r="K61" s="40">
        <v>1.9656522335593052</v>
      </c>
      <c r="L61" s="40">
        <v>4.513423303571154</v>
      </c>
      <c r="M61" s="40">
        <v>4.254972552427719</v>
      </c>
      <c r="N61" s="40">
        <v>3.721324420984062</v>
      </c>
      <c r="O61" s="40"/>
      <c r="P61" s="6">
        <f t="shared" si="0"/>
        <v>3.2763371546647146</v>
      </c>
    </row>
    <row r="62" spans="1:16" ht="12.75">
      <c r="A62" s="4">
        <v>40225</v>
      </c>
      <c r="B62" s="35">
        <v>4.383348413941101</v>
      </c>
      <c r="C62" s="37">
        <v>2.7509945841799808</v>
      </c>
      <c r="D62" s="37">
        <v>2.4313151009531664</v>
      </c>
      <c r="E62" s="37">
        <v>2.9413523503342653</v>
      </c>
      <c r="F62" s="35"/>
      <c r="G62" s="37">
        <v>5.251499556506322</v>
      </c>
      <c r="H62" s="40">
        <v>3.855176272003203</v>
      </c>
      <c r="I62" s="40"/>
      <c r="J62" s="40">
        <v>3.845522019540531</v>
      </c>
      <c r="K62" s="40">
        <v>4.299154218501752</v>
      </c>
      <c r="L62" s="40">
        <v>4.292929234008916</v>
      </c>
      <c r="M62" s="40">
        <v>3.8976536177580705</v>
      </c>
      <c r="N62" s="40">
        <v>4.040273055014327</v>
      </c>
      <c r="O62" s="40"/>
      <c r="P62" s="6">
        <f t="shared" si="0"/>
        <v>3.8172016747946937</v>
      </c>
    </row>
    <row r="63" spans="1:16" ht="12.75">
      <c r="A63" s="4">
        <v>40226</v>
      </c>
      <c r="B63" s="35">
        <v>3.1146822176631668</v>
      </c>
      <c r="C63" s="37">
        <v>4.414827544686498</v>
      </c>
      <c r="D63" s="37">
        <v>1.8316381294103037</v>
      </c>
      <c r="E63" s="37">
        <v>3.009480252853521</v>
      </c>
      <c r="F63" s="35"/>
      <c r="G63" s="37">
        <v>3.5947230679644786</v>
      </c>
      <c r="H63" s="40">
        <v>2.8753699653808376</v>
      </c>
      <c r="I63" s="40"/>
      <c r="J63" s="40">
        <v>3.5827612143975287</v>
      </c>
      <c r="K63" s="40"/>
      <c r="L63" s="40">
        <v>3.1352506366351616</v>
      </c>
      <c r="M63" s="40">
        <v>3.9709404487726134</v>
      </c>
      <c r="N63" s="40">
        <v>3.453550441625298</v>
      </c>
      <c r="O63" s="40"/>
      <c r="P63" s="6">
        <f t="shared" si="0"/>
        <v>3.298322391938941</v>
      </c>
    </row>
    <row r="64" spans="1:16" ht="12.75">
      <c r="A64" s="4">
        <v>40227</v>
      </c>
      <c r="B64" s="35">
        <v>2.786430515107237</v>
      </c>
      <c r="C64" s="37">
        <v>3.9105038089954727</v>
      </c>
      <c r="D64" s="37">
        <v>2.0093533929325234</v>
      </c>
      <c r="E64" s="37">
        <v>2.8451417115219195</v>
      </c>
      <c r="F64" s="35"/>
      <c r="G64" s="37">
        <v>2.196122913953802</v>
      </c>
      <c r="H64" s="40">
        <v>3.331074592078156</v>
      </c>
      <c r="I64" s="40"/>
      <c r="J64" s="40">
        <v>2.1814659081500443</v>
      </c>
      <c r="K64" s="40"/>
      <c r="L64" s="40">
        <v>2.9903908113197852</v>
      </c>
      <c r="M64" s="40">
        <v>2.8323849080753787</v>
      </c>
      <c r="N64" s="40">
        <v>3.240370503735992</v>
      </c>
      <c r="O64" s="40"/>
      <c r="P64" s="6">
        <f t="shared" si="0"/>
        <v>2.832323906587031</v>
      </c>
    </row>
    <row r="65" spans="1:16" ht="12.75">
      <c r="A65" s="4">
        <v>40228</v>
      </c>
      <c r="B65" s="35">
        <v>2.7508247827874177</v>
      </c>
      <c r="C65" s="37">
        <v>2.662652120326559</v>
      </c>
      <c r="D65" s="37">
        <v>2.8580966551142826</v>
      </c>
      <c r="E65" s="37">
        <v>2.9090306202616634</v>
      </c>
      <c r="F65" s="35"/>
      <c r="G65" s="37">
        <v>3.6013778217525187</v>
      </c>
      <c r="H65" s="40">
        <v>3.3378675436878082</v>
      </c>
      <c r="I65" s="40"/>
      <c r="J65" s="40">
        <v>3.019560577013029</v>
      </c>
      <c r="K65" s="40"/>
      <c r="L65" s="40">
        <v>2.671068718275671</v>
      </c>
      <c r="M65" s="40">
        <v>3.5432404306387264</v>
      </c>
      <c r="N65" s="40">
        <v>3.127729551203271</v>
      </c>
      <c r="O65" s="40"/>
      <c r="P65" s="6">
        <f t="shared" si="0"/>
        <v>3.048144882106094</v>
      </c>
    </row>
    <row r="66" spans="1:16" ht="12.75">
      <c r="A66" s="4">
        <v>40229</v>
      </c>
      <c r="B66" s="35">
        <v>2.6359584152379423</v>
      </c>
      <c r="C66" s="37"/>
      <c r="D66" s="37">
        <v>2.3768309691855656</v>
      </c>
      <c r="E66" s="37">
        <v>2.9733666099750224</v>
      </c>
      <c r="F66" s="35"/>
      <c r="G66" s="37">
        <v>2.9734730540722545</v>
      </c>
      <c r="H66" s="40">
        <v>2.8661852784590613</v>
      </c>
      <c r="I66" s="40"/>
      <c r="J66" s="40">
        <v>2.5940997366294276</v>
      </c>
      <c r="K66" s="40"/>
      <c r="L66" s="40">
        <v>3.2549876612454893</v>
      </c>
      <c r="M66" s="40">
        <v>1.7563844076503174</v>
      </c>
      <c r="N66" s="40">
        <v>3.4386944333136946</v>
      </c>
      <c r="O66" s="40"/>
      <c r="P66" s="6">
        <f t="shared" si="0"/>
        <v>2.7633311739743087</v>
      </c>
    </row>
    <row r="67" spans="1:16" ht="12.75">
      <c r="A67" s="4">
        <v>40230</v>
      </c>
      <c r="B67" s="35">
        <v>1.3329145363017054</v>
      </c>
      <c r="C67" s="37">
        <v>3.1577690326544237</v>
      </c>
      <c r="D67" s="37">
        <v>2.4879231196382285</v>
      </c>
      <c r="E67" s="37">
        <v>3.41415801366466</v>
      </c>
      <c r="F67" s="35"/>
      <c r="G67" s="37">
        <v>2.8840319510185926</v>
      </c>
      <c r="H67" s="40">
        <v>3.146627014124104</v>
      </c>
      <c r="I67" s="40"/>
      <c r="J67" s="40">
        <v>2.435854634532242</v>
      </c>
      <c r="K67" s="40"/>
      <c r="L67" s="40">
        <v>3.2725627644537734</v>
      </c>
      <c r="M67" s="40">
        <v>4.223879710677226</v>
      </c>
      <c r="N67" s="40">
        <v>2.678276237167583</v>
      </c>
      <c r="O67" s="40"/>
      <c r="P67" s="6">
        <f t="shared" si="0"/>
        <v>2.9033997014232535</v>
      </c>
    </row>
    <row r="68" spans="1:16" ht="12.75">
      <c r="A68" s="4">
        <v>40231</v>
      </c>
      <c r="B68" s="35">
        <v>0.9450307293300193</v>
      </c>
      <c r="C68" s="37">
        <v>3.468425925156427</v>
      </c>
      <c r="D68" s="37">
        <v>2.6006132963530244</v>
      </c>
      <c r="E68" s="37">
        <v>3.572100911615772</v>
      </c>
      <c r="F68" s="35"/>
      <c r="G68" s="37">
        <v>3.2333154762635727</v>
      </c>
      <c r="H68" s="40">
        <v>3.176948235330287</v>
      </c>
      <c r="I68" s="40"/>
      <c r="J68" s="40">
        <v>2.9191189051640745</v>
      </c>
      <c r="K68" s="40"/>
      <c r="L68" s="40">
        <v>1.7381110009794984</v>
      </c>
      <c r="M68" s="40">
        <v>6.183324454419912</v>
      </c>
      <c r="N68" s="40">
        <v>6.091633480166025</v>
      </c>
      <c r="O68" s="40"/>
      <c r="P68" s="6">
        <f t="shared" si="0"/>
        <v>3.392862241477861</v>
      </c>
    </row>
    <row r="69" spans="1:16" ht="12.75">
      <c r="A69" s="4">
        <v>40232</v>
      </c>
      <c r="B69" s="35">
        <v>2.989356769775373</v>
      </c>
      <c r="C69" s="37">
        <v>3.5809203128109566</v>
      </c>
      <c r="D69" s="37">
        <v>2.810299507445673</v>
      </c>
      <c r="E69" s="37">
        <v>3.569808838445521</v>
      </c>
      <c r="F69" s="35"/>
      <c r="G69" s="37">
        <v>3.67595158548652</v>
      </c>
      <c r="H69" s="40">
        <v>2.4363124823682747</v>
      </c>
      <c r="I69" s="40"/>
      <c r="J69" s="40">
        <v>3.221419348725261</v>
      </c>
      <c r="K69" s="40"/>
      <c r="L69" s="40">
        <v>1.789296513220378</v>
      </c>
      <c r="M69" s="40">
        <v>6.624133592783566</v>
      </c>
      <c r="N69" s="40">
        <v>8.77636033451644</v>
      </c>
      <c r="O69" s="40"/>
      <c r="P69" s="6">
        <f t="shared" si="0"/>
        <v>3.9473859285577966</v>
      </c>
    </row>
    <row r="70" spans="1:16" ht="12.75">
      <c r="A70" s="4">
        <v>40233</v>
      </c>
      <c r="B70" s="35">
        <v>3.1375861507515808</v>
      </c>
      <c r="C70" s="37">
        <v>2.8128981583629367</v>
      </c>
      <c r="D70" s="37">
        <v>3.0014621316134376</v>
      </c>
      <c r="E70" s="37">
        <v>3.1953686592590542</v>
      </c>
      <c r="F70" s="35"/>
      <c r="G70" s="37">
        <v>4.2231148556141545</v>
      </c>
      <c r="H70" s="40">
        <v>3.211633128152228</v>
      </c>
      <c r="I70" s="40"/>
      <c r="J70" s="40">
        <v>3.263221049692051</v>
      </c>
      <c r="K70" s="40"/>
      <c r="L70" s="40">
        <v>2.685184924074064</v>
      </c>
      <c r="M70" s="40">
        <v>6.187450325252641</v>
      </c>
      <c r="N70" s="40">
        <v>7.737236985791908</v>
      </c>
      <c r="O70" s="40"/>
      <c r="P70" s="6">
        <f t="shared" si="0"/>
        <v>3.945515636856406</v>
      </c>
    </row>
    <row r="71" spans="1:16" ht="12.75">
      <c r="A71" s="4">
        <v>40234</v>
      </c>
      <c r="B71" s="35">
        <v>2.4939556653231785</v>
      </c>
      <c r="C71" s="37">
        <v>2.432501052186278</v>
      </c>
      <c r="D71" s="37">
        <v>3.738757449046373</v>
      </c>
      <c r="E71" s="37">
        <v>3.1881787519434743</v>
      </c>
      <c r="F71" s="35"/>
      <c r="G71" s="37">
        <v>5.795012223940972</v>
      </c>
      <c r="H71" s="40">
        <v>3.9726645070160913</v>
      </c>
      <c r="I71" s="40"/>
      <c r="J71" s="40">
        <v>3.655353243522038</v>
      </c>
      <c r="K71" s="40"/>
      <c r="L71" s="40">
        <v>2.0877073944121247</v>
      </c>
      <c r="M71" s="40">
        <v>4.590037484029054</v>
      </c>
      <c r="N71" s="40">
        <v>6.850191539020839</v>
      </c>
      <c r="O71" s="40"/>
      <c r="P71" s="6">
        <f t="shared" si="0"/>
        <v>3.8804359310440417</v>
      </c>
    </row>
    <row r="72" spans="1:16" ht="12.75">
      <c r="A72" s="4">
        <v>40235</v>
      </c>
      <c r="B72" s="35">
        <v>2.8779397025350395</v>
      </c>
      <c r="C72" s="37">
        <v>2.5709917842935814</v>
      </c>
      <c r="D72" s="37">
        <v>6.143610412020763</v>
      </c>
      <c r="E72" s="37">
        <v>5.122691905597518</v>
      </c>
      <c r="F72" s="35"/>
      <c r="G72" s="37">
        <v>3.2163446299286225</v>
      </c>
      <c r="H72" s="40">
        <v>3.8571646780295605</v>
      </c>
      <c r="I72" s="40"/>
      <c r="J72" s="40">
        <v>3.402638255133368</v>
      </c>
      <c r="K72" s="40"/>
      <c r="L72" s="40">
        <v>2.8015363632616186</v>
      </c>
      <c r="M72" s="40">
        <v>4.619817681465271</v>
      </c>
      <c r="N72" s="40">
        <v>3.125317487299025</v>
      </c>
      <c r="O72" s="40"/>
      <c r="P72" s="6">
        <f t="shared" si="0"/>
        <v>3.7738052899564365</v>
      </c>
    </row>
    <row r="73" spans="1:16" ht="12.75">
      <c r="A73" s="4">
        <v>40236</v>
      </c>
      <c r="B73" s="35">
        <v>3.099398318273699</v>
      </c>
      <c r="C73" s="37">
        <v>2.3651367266641117</v>
      </c>
      <c r="D73" s="37">
        <v>6.818065149193331</v>
      </c>
      <c r="E73" s="37">
        <v>3.766747383109643</v>
      </c>
      <c r="F73" s="35"/>
      <c r="G73" s="37">
        <v>3.542416466647828</v>
      </c>
      <c r="H73" s="40">
        <v>4.6455976726892345</v>
      </c>
      <c r="I73" s="40"/>
      <c r="J73" s="40">
        <v>3.5215928702715074</v>
      </c>
      <c r="K73" s="40"/>
      <c r="L73" s="40">
        <v>3.587368127159454</v>
      </c>
      <c r="M73" s="40">
        <v>4.4002031526911765</v>
      </c>
      <c r="N73" s="40">
        <v>2.9433825287625</v>
      </c>
      <c r="O73" s="40"/>
      <c r="P73" s="6">
        <f t="shared" si="0"/>
        <v>3.8689908395462482</v>
      </c>
    </row>
    <row r="74" spans="1:17" ht="12.75">
      <c r="A74" s="4">
        <v>40237</v>
      </c>
      <c r="B74" s="36">
        <v>3.400068204215124</v>
      </c>
      <c r="C74" s="38">
        <v>2.0925378444931537</v>
      </c>
      <c r="D74" s="38">
        <v>3.4993401474978127</v>
      </c>
      <c r="E74" s="38">
        <v>3.348369391008016</v>
      </c>
      <c r="F74" s="36"/>
      <c r="G74" s="38">
        <v>3.058761119251745</v>
      </c>
      <c r="H74" s="42">
        <v>4.017671301103864</v>
      </c>
      <c r="I74" s="42"/>
      <c r="J74" s="42">
        <v>2.6521124153157603</v>
      </c>
      <c r="K74" s="42"/>
      <c r="L74" s="42">
        <v>2.284581320062164</v>
      </c>
      <c r="M74" s="42">
        <v>3.631126705634446</v>
      </c>
      <c r="N74" s="42">
        <v>3.3536428359654304</v>
      </c>
      <c r="O74" s="42"/>
      <c r="P74" s="6">
        <f t="shared" si="0"/>
        <v>3.1338211284547515</v>
      </c>
      <c r="Q74" s="22">
        <f>SUM(P47:P72)</f>
        <v>85.71085621214789</v>
      </c>
    </row>
    <row r="75" spans="1:16" ht="12.75">
      <c r="A75" s="4">
        <v>40238</v>
      </c>
      <c r="B75" s="35"/>
      <c r="C75" s="37">
        <v>1.4567531391588417</v>
      </c>
      <c r="D75" s="37">
        <v>3.471683568827366</v>
      </c>
      <c r="E75" s="35"/>
      <c r="F75" s="35"/>
      <c r="G75" s="37">
        <v>2.8694142785928487</v>
      </c>
      <c r="H75" s="40">
        <v>3.5844316810799484</v>
      </c>
      <c r="I75" s="40"/>
      <c r="J75" s="40">
        <v>4.518210722981998</v>
      </c>
      <c r="K75" s="40"/>
      <c r="L75" s="40">
        <v>3.1733676179701744</v>
      </c>
      <c r="M75" s="40">
        <v>3.349559509973144</v>
      </c>
      <c r="N75" s="40">
        <v>3.0225243678019575</v>
      </c>
      <c r="O75" s="40"/>
      <c r="P75" s="6">
        <f t="shared" si="0"/>
        <v>3.180743110798285</v>
      </c>
    </row>
    <row r="76" spans="1:16" ht="12.75">
      <c r="A76" s="4">
        <v>40239</v>
      </c>
      <c r="B76" s="35"/>
      <c r="C76" s="37">
        <v>1.8124153778527912</v>
      </c>
      <c r="D76" s="37">
        <v>3.1762856976570726</v>
      </c>
      <c r="E76" s="35"/>
      <c r="F76" s="35"/>
      <c r="G76" s="37">
        <v>2.356862400246114</v>
      </c>
      <c r="H76" s="40">
        <v>2.7471936645181696</v>
      </c>
      <c r="I76" s="40"/>
      <c r="J76" s="40">
        <v>6.499241467740003</v>
      </c>
      <c r="K76" s="40"/>
      <c r="L76" s="40">
        <v>2.879516345182946</v>
      </c>
      <c r="M76" s="40">
        <v>2.756417075203121</v>
      </c>
      <c r="N76" s="44">
        <v>3.0245460110661146</v>
      </c>
      <c r="P76" s="6">
        <f t="shared" si="0"/>
        <v>3.1565597549332916</v>
      </c>
    </row>
    <row r="77" spans="1:16" ht="12.75">
      <c r="A77" s="4">
        <v>40240</v>
      </c>
      <c r="B77" s="35"/>
      <c r="C77" s="37">
        <v>3.326780246884441</v>
      </c>
      <c r="D77" s="37">
        <v>3.290443066815876</v>
      </c>
      <c r="E77" s="35"/>
      <c r="F77" s="35"/>
      <c r="G77" s="37">
        <v>2.660367246111643</v>
      </c>
      <c r="H77" s="40">
        <v>3.68904404884013</v>
      </c>
      <c r="I77" s="40"/>
      <c r="J77" s="40">
        <v>3.867927851735863</v>
      </c>
      <c r="K77" s="40"/>
      <c r="L77" s="40">
        <v>2.8511409487234958</v>
      </c>
      <c r="M77" s="40">
        <v>3.232869476237955</v>
      </c>
      <c r="N77" s="40">
        <v>3.6113001289852176</v>
      </c>
      <c r="O77" s="40"/>
      <c r="P77" s="6">
        <f t="shared" si="0"/>
        <v>3.316234126791828</v>
      </c>
    </row>
    <row r="78" spans="1:16" ht="12.75">
      <c r="A78" s="4">
        <v>40241</v>
      </c>
      <c r="B78" s="35">
        <v>2.775558698765215</v>
      </c>
      <c r="C78" s="37">
        <v>2.8481174895787795</v>
      </c>
      <c r="D78" s="37">
        <v>2.8086783638368624</v>
      </c>
      <c r="E78" s="35"/>
      <c r="F78" s="35"/>
      <c r="G78" s="37">
        <v>2.5392428569313363</v>
      </c>
      <c r="H78" s="40">
        <v>3.6816003195811313</v>
      </c>
      <c r="I78" s="40"/>
      <c r="J78" s="40">
        <v>2.826067904773345</v>
      </c>
      <c r="K78" s="40"/>
      <c r="L78" s="40">
        <v>3.8889747602901137</v>
      </c>
      <c r="M78" s="40">
        <v>3.1678134842595496</v>
      </c>
      <c r="N78" s="40">
        <v>4.037690944150846</v>
      </c>
      <c r="O78" s="40"/>
      <c r="P78" s="6">
        <f t="shared" si="0"/>
        <v>3.1748605357963537</v>
      </c>
    </row>
    <row r="79" spans="1:16" ht="12.75">
      <c r="A79" s="4">
        <v>40242</v>
      </c>
      <c r="B79" s="35">
        <v>5.149490691896496</v>
      </c>
      <c r="C79" s="37">
        <v>2.498662029257231</v>
      </c>
      <c r="D79" s="37">
        <v>3.0191451978743906</v>
      </c>
      <c r="E79" s="35"/>
      <c r="F79" s="35"/>
      <c r="G79" s="37">
        <v>2.9855669770116258</v>
      </c>
      <c r="H79" s="40">
        <v>3.7177536065970602</v>
      </c>
      <c r="I79" s="40"/>
      <c r="J79" s="40">
        <v>3.175380195237347</v>
      </c>
      <c r="K79" s="40"/>
      <c r="L79" s="40">
        <v>2.411550676773276</v>
      </c>
      <c r="M79" s="40">
        <v>3.517521045231729</v>
      </c>
      <c r="N79" s="40">
        <v>2.518663647237074</v>
      </c>
      <c r="O79" s="40"/>
      <c r="P79" s="6">
        <f t="shared" si="0"/>
        <v>3.221526007457358</v>
      </c>
    </row>
    <row r="80" spans="1:16" ht="12.75">
      <c r="A80" s="4">
        <v>40243</v>
      </c>
      <c r="B80" s="35">
        <v>6.512756438902872</v>
      </c>
      <c r="C80" s="37">
        <v>2.5650834291670357</v>
      </c>
      <c r="D80" s="37">
        <v>2.6974374591702106</v>
      </c>
      <c r="E80" s="35"/>
      <c r="F80" s="35"/>
      <c r="G80" s="37">
        <v>3.4414324045569824</v>
      </c>
      <c r="H80" s="40">
        <v>3.562913866156095</v>
      </c>
      <c r="I80" s="40"/>
      <c r="J80" s="40">
        <v>3.3804227337408292</v>
      </c>
      <c r="K80" s="40">
        <v>3.949830916965497</v>
      </c>
      <c r="L80" s="40">
        <v>3.1615651151076714</v>
      </c>
      <c r="M80" s="40">
        <v>3.2817712976863875</v>
      </c>
      <c r="N80" s="40">
        <v>3.5008897834041353</v>
      </c>
      <c r="O80" s="40"/>
      <c r="P80" s="6">
        <f t="shared" si="0"/>
        <v>3.6054103444857715</v>
      </c>
    </row>
    <row r="81" spans="1:16" ht="12.75">
      <c r="A81" s="4">
        <v>40244</v>
      </c>
      <c r="B81" s="35">
        <v>4.353988602113843</v>
      </c>
      <c r="C81" s="37">
        <v>1.3837932189014737</v>
      </c>
      <c r="D81" s="37">
        <v>3.343373446816578</v>
      </c>
      <c r="E81" s="35"/>
      <c r="F81" s="35"/>
      <c r="G81" s="37">
        <v>2.62115772612409</v>
      </c>
      <c r="H81" s="40">
        <v>4.067902617294101</v>
      </c>
      <c r="I81" s="40"/>
      <c r="J81" s="40">
        <v>3.439061176060801</v>
      </c>
      <c r="K81" s="40">
        <v>5.922070420640046</v>
      </c>
      <c r="L81" s="40">
        <v>2.544077178776106</v>
      </c>
      <c r="M81" s="40">
        <v>3.7421101020324237</v>
      </c>
      <c r="N81" s="40">
        <v>3.537753909192907</v>
      </c>
      <c r="O81" s="40"/>
      <c r="P81" s="6">
        <f aca="true" t="shared" si="1" ref="P81:P144">AVERAGE(B81:O81)</f>
        <v>3.495528839795237</v>
      </c>
    </row>
    <row r="82" spans="1:16" ht="12.75">
      <c r="A82" s="4">
        <v>40245</v>
      </c>
      <c r="B82" s="35">
        <v>3.7036285339680868</v>
      </c>
      <c r="C82" s="37">
        <v>2.3880829393683425</v>
      </c>
      <c r="D82" s="37">
        <v>2.0522066588133026</v>
      </c>
      <c r="E82" s="35"/>
      <c r="F82" s="35"/>
      <c r="G82" s="37">
        <v>2.4367625878489</v>
      </c>
      <c r="H82" s="40">
        <v>3.749760115440621</v>
      </c>
      <c r="I82" s="40"/>
      <c r="J82" s="40">
        <v>3.083263649510831</v>
      </c>
      <c r="K82" s="40">
        <v>7.492240889073841</v>
      </c>
      <c r="L82" s="40">
        <v>3.4337628718317106</v>
      </c>
      <c r="M82" s="40">
        <v>3.3965374419897834</v>
      </c>
      <c r="N82" s="40">
        <v>6.0233502868379425</v>
      </c>
      <c r="O82" s="40"/>
      <c r="P82" s="6">
        <f t="shared" si="1"/>
        <v>3.7759595974683364</v>
      </c>
    </row>
    <row r="83" spans="1:16" ht="12.75">
      <c r="A83" s="4">
        <v>40246</v>
      </c>
      <c r="B83" s="35">
        <v>3.8438411249967257</v>
      </c>
      <c r="C83" s="37">
        <v>3.2521751916233335</v>
      </c>
      <c r="D83" s="37">
        <v>1.671993368621529</v>
      </c>
      <c r="E83" s="35"/>
      <c r="F83" s="35"/>
      <c r="G83" s="37">
        <v>3.6960227755846145</v>
      </c>
      <c r="H83" s="40">
        <v>2.8180639593823376</v>
      </c>
      <c r="I83" s="40"/>
      <c r="J83" s="40">
        <v>4.241421939966234</v>
      </c>
      <c r="K83" s="40">
        <v>9.060795657285045</v>
      </c>
      <c r="L83" s="40">
        <v>4.957710408472152</v>
      </c>
      <c r="M83" s="40">
        <v>3.6161091999832635</v>
      </c>
      <c r="N83" s="40">
        <v>6.715901089119168</v>
      </c>
      <c r="O83" s="40"/>
      <c r="P83" s="6">
        <f t="shared" si="1"/>
        <v>4.38740347150344</v>
      </c>
    </row>
    <row r="84" spans="1:16" ht="12.75">
      <c r="A84" s="4">
        <v>40247</v>
      </c>
      <c r="B84" s="35">
        <v>3.679434692256481</v>
      </c>
      <c r="C84" s="37">
        <v>4.861356195039988</v>
      </c>
      <c r="D84" s="37">
        <v>3.4805651532859256</v>
      </c>
      <c r="E84" s="35"/>
      <c r="F84" s="35"/>
      <c r="G84" s="37">
        <v>4.098579324815346</v>
      </c>
      <c r="H84" s="40">
        <v>3.614181123529101</v>
      </c>
      <c r="I84" s="40"/>
      <c r="J84" s="40">
        <v>3.8447048867797733</v>
      </c>
      <c r="K84" s="40">
        <v>9.094712961190917</v>
      </c>
      <c r="L84" s="40">
        <v>3.687570652885566</v>
      </c>
      <c r="M84" s="40">
        <v>4.493122994024242</v>
      </c>
      <c r="N84" s="40">
        <v>4.704210690734017</v>
      </c>
      <c r="O84" s="40"/>
      <c r="P84" s="6">
        <f t="shared" si="1"/>
        <v>4.5558438674541355</v>
      </c>
    </row>
    <row r="85" spans="1:16" ht="12.75">
      <c r="A85" s="4">
        <v>40248</v>
      </c>
      <c r="B85" s="35">
        <v>3.6355285601640936</v>
      </c>
      <c r="C85" s="37">
        <v>5.878928738207469</v>
      </c>
      <c r="D85" s="37">
        <v>2.128825442890193</v>
      </c>
      <c r="E85" s="35"/>
      <c r="F85" s="35"/>
      <c r="G85" s="37">
        <v>3.2924631100317945</v>
      </c>
      <c r="H85" s="40">
        <v>3.0532665312990988</v>
      </c>
      <c r="I85" s="40"/>
      <c r="J85" s="40">
        <v>3.9556179677701175</v>
      </c>
      <c r="K85" s="40">
        <v>8.657492175045778</v>
      </c>
      <c r="L85" s="40">
        <v>3.6569310386835516</v>
      </c>
      <c r="M85" s="40">
        <v>3.892780049219751</v>
      </c>
      <c r="N85" s="40">
        <v>5.350092630392124</v>
      </c>
      <c r="O85" s="40"/>
      <c r="P85" s="6">
        <f t="shared" si="1"/>
        <v>4.350192624370397</v>
      </c>
    </row>
    <row r="86" spans="1:16" ht="12.75">
      <c r="A86" s="4">
        <v>40249</v>
      </c>
      <c r="B86" s="35">
        <v>3.6328513108871285</v>
      </c>
      <c r="C86" s="37">
        <v>5.7707316709647865</v>
      </c>
      <c r="D86" s="37">
        <v>3.1389046186072944</v>
      </c>
      <c r="E86" s="35"/>
      <c r="F86" s="35"/>
      <c r="G86" s="37">
        <v>4.002808734190901</v>
      </c>
      <c r="H86" s="40">
        <v>3.9697897385524143</v>
      </c>
      <c r="I86" s="40">
        <v>5.108641179538978</v>
      </c>
      <c r="J86" s="40">
        <v>3.8466694007431164</v>
      </c>
      <c r="K86" s="40">
        <v>5.26572414730736</v>
      </c>
      <c r="L86" s="40">
        <v>3.7805060798598236</v>
      </c>
      <c r="M86" s="40">
        <v>3.520200079949994</v>
      </c>
      <c r="N86" s="40">
        <v>6.405498645727619</v>
      </c>
      <c r="O86" s="40"/>
      <c r="P86" s="6">
        <f t="shared" si="1"/>
        <v>4.4038477823935835</v>
      </c>
    </row>
    <row r="87" spans="1:16" ht="12.75">
      <c r="A87" s="4">
        <v>40250</v>
      </c>
      <c r="B87" s="35">
        <v>5.038539860372795</v>
      </c>
      <c r="C87" s="37">
        <v>4.21159238087566</v>
      </c>
      <c r="D87" s="37">
        <v>3.8321489554625816</v>
      </c>
      <c r="E87" s="35"/>
      <c r="F87" s="35"/>
      <c r="G87" s="37">
        <v>4.11783850226779</v>
      </c>
      <c r="H87" s="40">
        <v>4.1052736374053085</v>
      </c>
      <c r="I87" s="40">
        <v>3.3021297838632293</v>
      </c>
      <c r="J87" s="40">
        <v>3.915991984317357</v>
      </c>
      <c r="K87" s="40">
        <v>4.19009935500565</v>
      </c>
      <c r="L87" s="40">
        <v>3.794942667471422</v>
      </c>
      <c r="M87" s="40">
        <v>3.612461160541006</v>
      </c>
      <c r="N87" s="40">
        <v>3.4871086172156245</v>
      </c>
      <c r="O87" s="40"/>
      <c r="P87" s="6">
        <f t="shared" si="1"/>
        <v>3.9643751731634933</v>
      </c>
    </row>
    <row r="88" spans="1:16" ht="12.75">
      <c r="A88" s="4">
        <v>40251</v>
      </c>
      <c r="B88" s="35">
        <v>5.158660457625192</v>
      </c>
      <c r="C88" s="37">
        <v>5.662220611489706</v>
      </c>
      <c r="D88" s="37">
        <v>4.0971721007119095</v>
      </c>
      <c r="E88" s="35"/>
      <c r="F88" s="37">
        <v>4.218390698946524</v>
      </c>
      <c r="G88" s="37">
        <v>3.235802845865957</v>
      </c>
      <c r="H88" s="40">
        <v>4.3476186641599135</v>
      </c>
      <c r="I88" s="40">
        <v>3.7071112003678977</v>
      </c>
      <c r="J88" s="40">
        <v>3.568460027556287</v>
      </c>
      <c r="K88" s="40">
        <v>4.438284570584106</v>
      </c>
      <c r="L88" s="40">
        <v>3.67483436901396</v>
      </c>
      <c r="M88" s="40">
        <v>4.009437211250118</v>
      </c>
      <c r="N88" s="40">
        <v>3.1811932790413318</v>
      </c>
      <c r="O88" s="40"/>
      <c r="P88" s="6">
        <f t="shared" si="1"/>
        <v>4.108265503051075</v>
      </c>
    </row>
    <row r="89" spans="1:16" ht="12.75">
      <c r="A89" s="4">
        <v>40252</v>
      </c>
      <c r="B89" s="35">
        <v>5.509208727960022</v>
      </c>
      <c r="C89" s="37">
        <v>8.182637310915414</v>
      </c>
      <c r="D89" s="37">
        <v>3.544864734465278</v>
      </c>
      <c r="E89" s="35"/>
      <c r="F89" s="37">
        <v>5.688746619215991</v>
      </c>
      <c r="G89" s="37">
        <v>4.786105558139129</v>
      </c>
      <c r="H89" s="40">
        <v>4.28688941745078</v>
      </c>
      <c r="I89" s="40">
        <v>4.131701228340249</v>
      </c>
      <c r="J89" s="40">
        <v>4.071825511144052</v>
      </c>
      <c r="K89" s="40">
        <v>3.642515591945288</v>
      </c>
      <c r="L89" s="40">
        <v>2.512407490576047</v>
      </c>
      <c r="M89" s="53">
        <v>5.4075066803231095</v>
      </c>
      <c r="N89" s="53">
        <v>3.3091660391453566</v>
      </c>
      <c r="O89" s="53"/>
      <c r="P89" s="6">
        <f t="shared" si="1"/>
        <v>4.589464575801727</v>
      </c>
    </row>
    <row r="90" spans="1:16" ht="12.75">
      <c r="A90" s="4">
        <v>40253</v>
      </c>
      <c r="B90" s="35">
        <v>6.716099002703157</v>
      </c>
      <c r="C90" s="37">
        <v>7.072468292574387</v>
      </c>
      <c r="D90" s="37">
        <v>3.288680684789799</v>
      </c>
      <c r="E90" s="35"/>
      <c r="F90" s="37">
        <v>5.799370399455716</v>
      </c>
      <c r="G90" s="37">
        <v>5.0270333601602974</v>
      </c>
      <c r="H90" s="40">
        <v>5.4342966677480185</v>
      </c>
      <c r="I90" s="40">
        <v>4.151476234770474</v>
      </c>
      <c r="J90" s="40">
        <v>5.353850233765682</v>
      </c>
      <c r="K90" s="40">
        <v>3.426476046143584</v>
      </c>
      <c r="L90" s="40">
        <v>3.76008157866047</v>
      </c>
      <c r="M90" s="53">
        <v>5.722491844170111</v>
      </c>
      <c r="N90" s="53">
        <v>3.6793505084420817</v>
      </c>
      <c r="O90" s="53"/>
      <c r="P90" s="6">
        <f t="shared" si="1"/>
        <v>4.952639571115314</v>
      </c>
    </row>
    <row r="91" spans="1:16" ht="12.75">
      <c r="A91" s="4">
        <v>40254</v>
      </c>
      <c r="B91" s="35">
        <v>6.6899263684560495</v>
      </c>
      <c r="C91" s="37"/>
      <c r="D91" s="37">
        <v>3.889934377104829</v>
      </c>
      <c r="E91" s="35"/>
      <c r="F91" s="37">
        <v>6.567965409089319</v>
      </c>
      <c r="G91" s="37">
        <v>3.456971736171277</v>
      </c>
      <c r="H91" s="40">
        <v>3.9019663944020326</v>
      </c>
      <c r="I91" s="40">
        <v>3.6725253207216655</v>
      </c>
      <c r="J91" s="40">
        <v>4.965731732894874</v>
      </c>
      <c r="K91" s="40">
        <v>1.8163700735336075</v>
      </c>
      <c r="L91" s="40">
        <v>3.986565507602327</v>
      </c>
      <c r="M91" s="53">
        <v>3.6112830456141736</v>
      </c>
      <c r="N91" s="53">
        <v>3.5445522154858855</v>
      </c>
      <c r="O91" s="53"/>
      <c r="P91" s="6">
        <f t="shared" si="1"/>
        <v>4.191253834643276</v>
      </c>
    </row>
    <row r="92" spans="1:16" ht="12.75">
      <c r="A92" s="4">
        <v>40255</v>
      </c>
      <c r="B92" s="35">
        <v>4.447737715644487</v>
      </c>
      <c r="C92" s="37">
        <v>1.7863881968153237</v>
      </c>
      <c r="D92" s="37">
        <v>6.934292656497594</v>
      </c>
      <c r="E92" s="35"/>
      <c r="F92" s="37">
        <v>6.62689900512937</v>
      </c>
      <c r="G92" s="37">
        <v>2.856475156269636</v>
      </c>
      <c r="H92" s="40">
        <v>4.013306539601091</v>
      </c>
      <c r="I92" s="40">
        <v>3.3016946615579794</v>
      </c>
      <c r="J92" s="40">
        <v>4.186396254572604</v>
      </c>
      <c r="K92" s="40">
        <v>1.6554882783912828</v>
      </c>
      <c r="L92" s="40">
        <v>3.7276688282906223</v>
      </c>
      <c r="M92" s="40">
        <v>4.099427302050256</v>
      </c>
      <c r="N92" s="40">
        <v>3.8931017939468315</v>
      </c>
      <c r="O92" s="40"/>
      <c r="P92" s="6">
        <f t="shared" si="1"/>
        <v>3.960739699063924</v>
      </c>
    </row>
    <row r="93" spans="1:16" ht="12.75">
      <c r="A93" s="4">
        <v>40256</v>
      </c>
      <c r="B93" s="35">
        <v>3.8450521471743677</v>
      </c>
      <c r="C93" s="37">
        <v>3.1505879529984027</v>
      </c>
      <c r="D93" s="37">
        <v>7.776255823138497</v>
      </c>
      <c r="E93" s="35"/>
      <c r="F93" s="37">
        <v>3.621359407037577</v>
      </c>
      <c r="G93" s="37">
        <v>3.7794619851300664</v>
      </c>
      <c r="H93" s="40">
        <v>4.233491865474745</v>
      </c>
      <c r="I93" s="40">
        <v>3.5320608535120415</v>
      </c>
      <c r="J93" s="40">
        <v>4.145028691946507</v>
      </c>
      <c r="K93" s="40">
        <v>3.096016109907189</v>
      </c>
      <c r="L93" s="40">
        <v>4.012629826599136</v>
      </c>
      <c r="M93" s="40">
        <v>3.9701862956514296</v>
      </c>
      <c r="N93" s="40">
        <v>4.083362875761765</v>
      </c>
      <c r="O93" s="40"/>
      <c r="P93" s="6">
        <f t="shared" si="1"/>
        <v>4.103791152860977</v>
      </c>
    </row>
    <row r="94" spans="1:16" ht="12.75">
      <c r="A94" s="4">
        <v>40257</v>
      </c>
      <c r="B94" s="35">
        <v>4.199999257879713</v>
      </c>
      <c r="C94" s="37">
        <v>3.3620729402831397</v>
      </c>
      <c r="D94" s="37">
        <v>6.755429066476545</v>
      </c>
      <c r="E94" s="35"/>
      <c r="F94" s="37">
        <v>4.052818219779972</v>
      </c>
      <c r="G94" s="37">
        <v>2.914873753791807</v>
      </c>
      <c r="H94" s="40">
        <v>4.081043086380958</v>
      </c>
      <c r="I94" s="40">
        <v>3.111046493262089</v>
      </c>
      <c r="J94" s="40">
        <v>4.156236339503785</v>
      </c>
      <c r="K94" s="40">
        <v>3.863762397586722</v>
      </c>
      <c r="L94" s="40">
        <v>4.244859882588928</v>
      </c>
      <c r="M94" s="40">
        <v>4.267906414564771</v>
      </c>
      <c r="N94" s="40">
        <v>3.3466207355596795</v>
      </c>
      <c r="O94" s="40"/>
      <c r="P94" s="6">
        <f t="shared" si="1"/>
        <v>4.0297223823048425</v>
      </c>
    </row>
    <row r="95" spans="1:16" ht="12.75">
      <c r="A95" s="4">
        <v>40258</v>
      </c>
      <c r="B95" s="35">
        <v>3.3408875610913586</v>
      </c>
      <c r="C95" s="37">
        <v>3.5109111986505415</v>
      </c>
      <c r="D95" s="37">
        <v>4.116952128268369</v>
      </c>
      <c r="E95" s="35"/>
      <c r="F95" s="37">
        <v>4.891392150529767</v>
      </c>
      <c r="G95" s="37">
        <v>4.02624576858256</v>
      </c>
      <c r="H95" s="40">
        <v>4.318065877696281</v>
      </c>
      <c r="I95" s="40">
        <v>3.4956279430151147</v>
      </c>
      <c r="J95" s="40">
        <v>4.18384932359951</v>
      </c>
      <c r="K95" s="40">
        <v>3.3449781284898954</v>
      </c>
      <c r="L95" s="40">
        <v>4.56922528864962</v>
      </c>
      <c r="M95" s="40">
        <v>4.610453583917124</v>
      </c>
      <c r="N95" s="40">
        <v>3.960532309002067</v>
      </c>
      <c r="O95" s="40"/>
      <c r="P95" s="6">
        <f t="shared" si="1"/>
        <v>4.03076010512435</v>
      </c>
    </row>
    <row r="96" spans="1:16" ht="12.75">
      <c r="A96" s="4">
        <v>40259</v>
      </c>
      <c r="B96" s="35">
        <v>3.80855857854204</v>
      </c>
      <c r="C96" s="37">
        <v>3.0004614718153473</v>
      </c>
      <c r="D96" s="37">
        <v>4.361368985878322</v>
      </c>
      <c r="E96" s="35"/>
      <c r="F96" s="37">
        <v>7.658698079308952</v>
      </c>
      <c r="G96" s="37">
        <v>4.078901709651922</v>
      </c>
      <c r="H96" s="40">
        <v>3.384406832606694</v>
      </c>
      <c r="I96" s="40">
        <v>2.898327768409013</v>
      </c>
      <c r="J96" s="40">
        <v>4.614558234592765</v>
      </c>
      <c r="K96" s="40">
        <v>4.082034016364661</v>
      </c>
      <c r="L96" s="40">
        <v>4.2135591863748</v>
      </c>
      <c r="M96" s="40">
        <v>3.014785645695773</v>
      </c>
      <c r="N96" s="40">
        <v>3.618429114842316</v>
      </c>
      <c r="O96" s="40"/>
      <c r="P96" s="6">
        <f t="shared" si="1"/>
        <v>4.061174135340217</v>
      </c>
    </row>
    <row r="97" spans="1:16" ht="12.75">
      <c r="A97" s="4">
        <v>40260</v>
      </c>
      <c r="B97" s="35">
        <v>3.0640574457947523</v>
      </c>
      <c r="C97" s="37">
        <v>3.484986531839909</v>
      </c>
      <c r="D97" s="37">
        <v>4.413138639341784</v>
      </c>
      <c r="E97" s="35"/>
      <c r="F97" s="37">
        <v>5.5059839193776625</v>
      </c>
      <c r="G97" s="37">
        <v>4.502852904621403</v>
      </c>
      <c r="H97" s="40">
        <v>3.2506010974400343</v>
      </c>
      <c r="I97" s="40">
        <v>3.2161664370445533</v>
      </c>
      <c r="J97" s="40">
        <v>3.804287590171496</v>
      </c>
      <c r="K97" s="40">
        <v>3.7629643584705748</v>
      </c>
      <c r="L97" s="40">
        <v>4.072121441429523</v>
      </c>
      <c r="M97" s="40">
        <v>3.8595463020254033</v>
      </c>
      <c r="N97" s="40">
        <v>2.697109436261986</v>
      </c>
      <c r="O97" s="40"/>
      <c r="P97" s="6">
        <f t="shared" si="1"/>
        <v>3.8028180086515895</v>
      </c>
    </row>
    <row r="98" spans="1:16" ht="12.75">
      <c r="A98" s="4">
        <v>40261</v>
      </c>
      <c r="B98" s="35">
        <v>3.6951637201268777</v>
      </c>
      <c r="C98" s="37">
        <v>4.126655568883962</v>
      </c>
      <c r="D98" s="37">
        <v>3.878231510517028</v>
      </c>
      <c r="E98" s="35"/>
      <c r="F98" s="37">
        <v>4.293028366810445</v>
      </c>
      <c r="G98" s="37">
        <v>4.694866872523296</v>
      </c>
      <c r="H98" s="40">
        <v>4.04527282163322</v>
      </c>
      <c r="I98" s="40">
        <v>4.3872731176758055</v>
      </c>
      <c r="J98" s="40">
        <v>4.092041275811523</v>
      </c>
      <c r="K98" s="40">
        <v>4.0898013948052</v>
      </c>
      <c r="L98" s="40">
        <v>3.5326410807520032</v>
      </c>
      <c r="M98" s="40">
        <v>4.287275168030444</v>
      </c>
      <c r="N98" s="40">
        <v>3.5657043392057517</v>
      </c>
      <c r="O98" s="40"/>
      <c r="P98" s="6">
        <f t="shared" si="1"/>
        <v>4.0573296030646295</v>
      </c>
    </row>
    <row r="99" spans="1:16" ht="12.75">
      <c r="A99" s="4">
        <v>40262</v>
      </c>
      <c r="B99" s="35">
        <v>4.108463332289467</v>
      </c>
      <c r="C99" s="37">
        <v>2.7533522635024337</v>
      </c>
      <c r="D99" s="37">
        <v>4.438069399854225</v>
      </c>
      <c r="E99" s="35"/>
      <c r="F99" s="37">
        <v>3.8340279272130093</v>
      </c>
      <c r="G99" s="37">
        <v>4.390193238015274</v>
      </c>
      <c r="H99" s="40">
        <v>4.679090442930958</v>
      </c>
      <c r="I99" s="40">
        <v>3.7082219370692506</v>
      </c>
      <c r="J99" s="40">
        <v>3.9708484452708266</v>
      </c>
      <c r="K99" s="40">
        <v>2.0877066010717784</v>
      </c>
      <c r="L99" s="40">
        <v>4.03521038853615</v>
      </c>
      <c r="M99" s="40">
        <v>2.9485707292090035</v>
      </c>
      <c r="N99" s="40">
        <v>3.666002705819457</v>
      </c>
      <c r="O99" s="40"/>
      <c r="P99" s="6">
        <f t="shared" si="1"/>
        <v>3.718313117565153</v>
      </c>
    </row>
    <row r="100" spans="1:16" ht="12.75">
      <c r="A100" s="4">
        <v>40263</v>
      </c>
      <c r="B100" s="35">
        <v>3.7967548351958103</v>
      </c>
      <c r="C100" s="37">
        <v>0.6579529911456049</v>
      </c>
      <c r="D100" s="37">
        <v>4.383952511064571</v>
      </c>
      <c r="E100" s="35"/>
      <c r="F100" s="37">
        <v>3.507493355903536</v>
      </c>
      <c r="G100" s="37">
        <v>4.19383367081627</v>
      </c>
      <c r="H100" s="40">
        <v>4.393450733639554</v>
      </c>
      <c r="I100" s="40">
        <v>3.3254431632676047</v>
      </c>
      <c r="J100" s="40">
        <v>4.390159349181867</v>
      </c>
      <c r="K100" s="40">
        <v>3.1938591198938893</v>
      </c>
      <c r="L100" s="40">
        <v>4.283060121179734</v>
      </c>
      <c r="M100" s="40">
        <v>2.60529915201401</v>
      </c>
      <c r="N100" s="40">
        <v>3.2439067100199095</v>
      </c>
      <c r="O100" s="40"/>
      <c r="P100" s="6">
        <f t="shared" si="1"/>
        <v>3.497930476110197</v>
      </c>
    </row>
    <row r="101" spans="1:16" ht="12.75">
      <c r="A101" s="4">
        <v>40264</v>
      </c>
      <c r="B101" s="35">
        <v>4.175768476152606</v>
      </c>
      <c r="C101" s="37">
        <v>2.706245446790196</v>
      </c>
      <c r="D101" s="37">
        <v>4.455644147061502</v>
      </c>
      <c r="E101" s="35"/>
      <c r="F101" s="37">
        <v>4.1174477179354945</v>
      </c>
      <c r="G101" s="37">
        <v>3.6864575136948523</v>
      </c>
      <c r="H101" s="40">
        <v>4.268151428119595</v>
      </c>
      <c r="I101" s="40">
        <v>3.440671480381083</v>
      </c>
      <c r="J101" s="40">
        <v>4.274356729020742</v>
      </c>
      <c r="K101" s="40">
        <v>2.9779522726736447</v>
      </c>
      <c r="L101" s="40">
        <v>6.674043665692512</v>
      </c>
      <c r="M101" s="40">
        <v>3.011555622508858</v>
      </c>
      <c r="N101" s="40">
        <v>3.450825507703569</v>
      </c>
      <c r="O101" s="40"/>
      <c r="P101" s="6">
        <f t="shared" si="1"/>
        <v>3.9365933339778887</v>
      </c>
    </row>
    <row r="102" spans="1:16" ht="12.75">
      <c r="A102" s="4">
        <v>40265</v>
      </c>
      <c r="B102" s="35">
        <v>2.947687848305538</v>
      </c>
      <c r="C102" s="37">
        <v>2.8124285439453107</v>
      </c>
      <c r="D102" s="37">
        <v>4.801445793840656</v>
      </c>
      <c r="E102" s="35"/>
      <c r="F102" s="37">
        <v>3.503239217927889</v>
      </c>
      <c r="G102" s="37">
        <v>4.458354835047261</v>
      </c>
      <c r="H102" s="40">
        <v>3.6834485602177987</v>
      </c>
      <c r="I102" s="40">
        <v>4.422368592698887</v>
      </c>
      <c r="J102" s="40">
        <v>4.4404445410388185</v>
      </c>
      <c r="K102" s="40">
        <v>4.550904957229076</v>
      </c>
      <c r="L102" s="40">
        <v>9.163992392585763</v>
      </c>
      <c r="M102" s="40">
        <v>3.35475217921076</v>
      </c>
      <c r="N102" s="40">
        <v>3.1992861301945297</v>
      </c>
      <c r="O102" s="40"/>
      <c r="P102" s="6">
        <f t="shared" si="1"/>
        <v>4.278196132686857</v>
      </c>
    </row>
    <row r="103" spans="1:16" ht="12.75">
      <c r="A103" s="4">
        <v>40266</v>
      </c>
      <c r="B103" s="35">
        <v>3.35073220057172</v>
      </c>
      <c r="C103" s="37">
        <v>3.627283249618142</v>
      </c>
      <c r="D103" s="37">
        <v>4.473342184888952</v>
      </c>
      <c r="E103" s="35"/>
      <c r="F103" s="37">
        <v>3.8844134141903663</v>
      </c>
      <c r="G103" s="37">
        <v>5.215070777978193</v>
      </c>
      <c r="H103" s="40">
        <v>3.540483231664651</v>
      </c>
      <c r="I103" s="40">
        <v>4.011779432366898</v>
      </c>
      <c r="J103" s="40">
        <v>4.816406102412433</v>
      </c>
      <c r="K103" s="40">
        <v>3.715592174264373</v>
      </c>
      <c r="L103" s="40">
        <v>6.618663791423502</v>
      </c>
      <c r="M103" s="40">
        <v>3.00840255139938</v>
      </c>
      <c r="N103" s="40">
        <v>3.1488655472100144</v>
      </c>
      <c r="O103" s="40"/>
      <c r="P103" s="6">
        <f t="shared" si="1"/>
        <v>4.117586221499052</v>
      </c>
    </row>
    <row r="104" spans="1:16" ht="12.75">
      <c r="A104" s="4">
        <v>40267</v>
      </c>
      <c r="B104" s="35">
        <v>4.250443410360739</v>
      </c>
      <c r="C104" s="37">
        <v>3.472462256195935</v>
      </c>
      <c r="D104" s="37">
        <v>4.083281053329303</v>
      </c>
      <c r="E104" s="35"/>
      <c r="F104" s="37">
        <v>3.5626748293933845</v>
      </c>
      <c r="G104" s="37">
        <v>6.130024308714422</v>
      </c>
      <c r="H104" s="40">
        <v>2.538013758264335</v>
      </c>
      <c r="I104" s="40">
        <v>5.558762435781192</v>
      </c>
      <c r="J104" s="40">
        <v>3.0686808179454683</v>
      </c>
      <c r="K104" s="40">
        <v>5.1129346069897625</v>
      </c>
      <c r="L104" s="40">
        <v>4.090382049643901</v>
      </c>
      <c r="M104" s="40">
        <v>3.7913262796570666</v>
      </c>
      <c r="N104" s="40">
        <v>2.8149267851996838</v>
      </c>
      <c r="O104" s="40"/>
      <c r="P104" s="6">
        <f t="shared" si="1"/>
        <v>4.039492715956265</v>
      </c>
    </row>
    <row r="105" spans="1:17" ht="12.75">
      <c r="A105" s="4">
        <v>40268</v>
      </c>
      <c r="B105" s="36">
        <v>4.075682995134869</v>
      </c>
      <c r="C105" s="38">
        <v>3.4725167846430525</v>
      </c>
      <c r="D105" s="38">
        <v>4.097065168767173</v>
      </c>
      <c r="E105" s="36"/>
      <c r="F105" s="38">
        <v>4.5101574055730556</v>
      </c>
      <c r="G105" s="38">
        <v>4.745690913550388</v>
      </c>
      <c r="H105" s="38">
        <v>3.3952732630948605</v>
      </c>
      <c r="I105" s="42">
        <v>4.571315080760542</v>
      </c>
      <c r="J105" s="42">
        <v>3.023862045364429</v>
      </c>
      <c r="K105" s="42">
        <v>8.257173337313162</v>
      </c>
      <c r="L105" s="42">
        <v>4.431640421177645</v>
      </c>
      <c r="M105" s="42">
        <v>3.10161488231463</v>
      </c>
      <c r="N105" s="42">
        <v>4.011900998053562</v>
      </c>
      <c r="O105" s="42"/>
      <c r="P105" s="6">
        <f t="shared" si="1"/>
        <v>4.30782444131228</v>
      </c>
      <c r="Q105" s="22">
        <f>SUM(P75:P105)</f>
        <v>122.37238024654113</v>
      </c>
    </row>
    <row r="106" spans="1:16" ht="12.75">
      <c r="A106" s="4">
        <v>40269</v>
      </c>
      <c r="B106" s="35">
        <v>4.983273205395644</v>
      </c>
      <c r="C106" s="37">
        <v>3.6966036067520083</v>
      </c>
      <c r="D106" s="37">
        <v>4.4247807301134205</v>
      </c>
      <c r="E106" s="35"/>
      <c r="F106" s="37">
        <v>4.109673710864826</v>
      </c>
      <c r="G106" s="37">
        <v>3.4559422913120668</v>
      </c>
      <c r="H106" s="37">
        <v>3.752419297030446</v>
      </c>
      <c r="I106" s="40">
        <v>4.57258336631058</v>
      </c>
      <c r="J106" s="40">
        <v>4.267877467773747</v>
      </c>
      <c r="K106" s="40">
        <v>9.067867966335129</v>
      </c>
      <c r="L106" s="40">
        <v>3.093350038861942</v>
      </c>
      <c r="M106" s="40">
        <v>4.117137236631382</v>
      </c>
      <c r="N106" s="40">
        <v>3.5087928291336343</v>
      </c>
      <c r="O106" s="40"/>
      <c r="P106" s="6">
        <f t="shared" si="1"/>
        <v>4.4208584788762355</v>
      </c>
    </row>
    <row r="107" spans="1:16" ht="12.75">
      <c r="A107" s="4">
        <v>40270</v>
      </c>
      <c r="B107" s="35">
        <v>8.343098014277373</v>
      </c>
      <c r="C107" s="37">
        <v>3.67913415229463</v>
      </c>
      <c r="D107" s="37">
        <v>3.8537808170855383</v>
      </c>
      <c r="E107" s="35"/>
      <c r="F107" s="37">
        <v>3.862798901509163</v>
      </c>
      <c r="G107" s="37">
        <v>3.8850080052433755</v>
      </c>
      <c r="H107" s="37">
        <v>3.897014100178785</v>
      </c>
      <c r="I107" s="40">
        <v>4.665847622924221</v>
      </c>
      <c r="J107" s="40">
        <v>3.131228954789873</v>
      </c>
      <c r="K107" s="40">
        <v>8.644785330579479</v>
      </c>
      <c r="L107" s="40">
        <v>3.420311388266785</v>
      </c>
      <c r="M107" s="40">
        <v>5.0066971496984145</v>
      </c>
      <c r="N107" s="40">
        <v>3.9754223615627193</v>
      </c>
      <c r="O107" s="40"/>
      <c r="P107" s="6">
        <f t="shared" si="1"/>
        <v>4.69709389986753</v>
      </c>
    </row>
    <row r="108" spans="1:16" ht="12.75">
      <c r="A108" s="4">
        <v>40271</v>
      </c>
      <c r="B108" s="35">
        <v>8.925124108097947</v>
      </c>
      <c r="C108" s="37">
        <v>4.216830546140117</v>
      </c>
      <c r="D108" s="37">
        <v>3.2191362955042413</v>
      </c>
      <c r="E108" s="35"/>
      <c r="F108" s="37">
        <v>3.982411875171165</v>
      </c>
      <c r="G108" s="37">
        <v>5.063019739406806</v>
      </c>
      <c r="H108" s="37">
        <v>4.617351847015957</v>
      </c>
      <c r="I108" s="40">
        <v>4.608723497535405</v>
      </c>
      <c r="J108" s="40">
        <v>3.934873070054524</v>
      </c>
      <c r="K108" s="40">
        <v>6.251861713830127</v>
      </c>
      <c r="L108" s="40">
        <v>4.180124459243021</v>
      </c>
      <c r="M108" s="40">
        <v>3.137310817004815</v>
      </c>
      <c r="N108" s="40">
        <v>3.426437604898546</v>
      </c>
      <c r="O108" s="40"/>
      <c r="P108" s="6">
        <f t="shared" si="1"/>
        <v>4.630267131158556</v>
      </c>
    </row>
    <row r="109" spans="1:16" ht="12.75">
      <c r="A109" s="4">
        <v>40272</v>
      </c>
      <c r="B109" s="35">
        <v>8.209954389495628</v>
      </c>
      <c r="C109" s="37">
        <v>4.33318333264079</v>
      </c>
      <c r="D109" s="37">
        <v>3.958017699757364</v>
      </c>
      <c r="E109" s="35"/>
      <c r="F109" s="37">
        <v>3.699211663398002</v>
      </c>
      <c r="G109" s="37">
        <v>5.253900379572272</v>
      </c>
      <c r="H109" s="37">
        <v>4.321933324305615</v>
      </c>
      <c r="I109" s="40">
        <v>3.5595993472975302</v>
      </c>
      <c r="J109" s="40">
        <v>3.972156063422741</v>
      </c>
      <c r="K109" s="40">
        <v>4.562391707974415</v>
      </c>
      <c r="L109" s="40">
        <v>4.693997773043639</v>
      </c>
      <c r="M109" s="40">
        <v>3.4762366907686477</v>
      </c>
      <c r="N109" s="40">
        <v>4.206125862229194</v>
      </c>
      <c r="O109" s="40"/>
      <c r="P109" s="6">
        <f t="shared" si="1"/>
        <v>4.520559019492153</v>
      </c>
    </row>
    <row r="110" spans="1:16" ht="12.75">
      <c r="A110" s="4">
        <v>40273</v>
      </c>
      <c r="B110" s="35">
        <v>5.3232778960272125</v>
      </c>
      <c r="C110" s="37">
        <v>6.0346096333303025</v>
      </c>
      <c r="D110" s="37">
        <v>4.350204994731954</v>
      </c>
      <c r="E110" s="35"/>
      <c r="F110" s="37">
        <v>3.984064327868972</v>
      </c>
      <c r="G110" s="37">
        <v>4.463337148623599</v>
      </c>
      <c r="H110" s="37">
        <v>4.761871209151375</v>
      </c>
      <c r="I110" s="40">
        <v>3.228433172526336</v>
      </c>
      <c r="J110" s="40">
        <v>2.7472968115844605</v>
      </c>
      <c r="K110" s="40">
        <v>4.4032035721698914</v>
      </c>
      <c r="L110" s="40">
        <v>4.335022802545945</v>
      </c>
      <c r="M110" s="40">
        <v>3.5358734889500454</v>
      </c>
      <c r="N110" s="40">
        <v>3.618906337901003</v>
      </c>
      <c r="O110" s="40"/>
      <c r="P110" s="6">
        <f t="shared" si="1"/>
        <v>4.232175116284258</v>
      </c>
    </row>
    <row r="111" spans="1:16" ht="12.75">
      <c r="A111" s="4">
        <v>40274</v>
      </c>
      <c r="B111" s="35">
        <v>4.244863617865258</v>
      </c>
      <c r="C111" s="37">
        <v>3.5085124273638577</v>
      </c>
      <c r="D111" s="37">
        <v>4.117313644265153</v>
      </c>
      <c r="E111" s="35"/>
      <c r="F111" s="37">
        <v>3.471032740356203</v>
      </c>
      <c r="G111" s="37">
        <v>4.412134796980806</v>
      </c>
      <c r="H111" s="37">
        <v>4.334447648834152</v>
      </c>
      <c r="I111" s="40">
        <v>4.009780885544556</v>
      </c>
      <c r="J111" s="40">
        <v>3.663615171655654</v>
      </c>
      <c r="K111" s="40">
        <v>4.357508314073998</v>
      </c>
      <c r="L111" s="40">
        <v>4.302377822753956</v>
      </c>
      <c r="M111" s="40">
        <v>4.327806058590731</v>
      </c>
      <c r="N111" s="40">
        <v>4.150054078409998</v>
      </c>
      <c r="O111" s="40"/>
      <c r="P111" s="6">
        <f t="shared" si="1"/>
        <v>4.0749539338911935</v>
      </c>
    </row>
    <row r="112" spans="1:16" ht="12.75">
      <c r="A112" s="4">
        <v>40275</v>
      </c>
      <c r="B112" s="35">
        <v>3.8847222432804855</v>
      </c>
      <c r="C112" s="37">
        <v>4.287280788767289</v>
      </c>
      <c r="D112" s="37">
        <v>4.2148190626304585</v>
      </c>
      <c r="E112" s="35"/>
      <c r="F112" s="37">
        <v>3.5334666187111248</v>
      </c>
      <c r="G112" s="37">
        <v>3.7335890894238926</v>
      </c>
      <c r="H112" s="37">
        <v>5.050819029336696</v>
      </c>
      <c r="I112" s="40">
        <v>3.186302522909525</v>
      </c>
      <c r="J112" s="40">
        <v>4.2633593304636985</v>
      </c>
      <c r="K112" s="40">
        <v>4.525327792514478</v>
      </c>
      <c r="L112" s="40">
        <v>4.759672011049178</v>
      </c>
      <c r="M112" s="40">
        <v>3.6212045752479707</v>
      </c>
      <c r="N112" s="40">
        <v>4.3301798554217745</v>
      </c>
      <c r="O112" s="40"/>
      <c r="P112" s="6">
        <f t="shared" si="1"/>
        <v>4.115895243313048</v>
      </c>
    </row>
    <row r="113" spans="1:16" ht="12.75">
      <c r="A113" s="4">
        <v>40276</v>
      </c>
      <c r="B113" s="35">
        <v>4.5373812374344045</v>
      </c>
      <c r="C113" s="37">
        <v>3.7618113897459784</v>
      </c>
      <c r="D113" s="37">
        <v>3.9161950401981307</v>
      </c>
      <c r="E113" s="35"/>
      <c r="F113" s="37">
        <v>4.5469333000677</v>
      </c>
      <c r="G113" s="37">
        <v>2.6424766487779348</v>
      </c>
      <c r="H113" s="37"/>
      <c r="I113" s="40">
        <v>3.7767668116891584</v>
      </c>
      <c r="J113" s="40">
        <v>3.744252225690081</v>
      </c>
      <c r="K113" s="40">
        <v>4.314836761682994</v>
      </c>
      <c r="L113" s="40">
        <v>5.018021164893942</v>
      </c>
      <c r="M113" s="40"/>
      <c r="N113" s="40">
        <v>4.159088192193368</v>
      </c>
      <c r="O113" s="40"/>
      <c r="P113" s="6">
        <f t="shared" si="1"/>
        <v>4.0417762772373695</v>
      </c>
    </row>
    <row r="114" spans="1:16" ht="12.75">
      <c r="A114" s="4">
        <v>40277</v>
      </c>
      <c r="B114" s="35">
        <v>3.960807975984932</v>
      </c>
      <c r="C114" s="37">
        <v>3.9939483498045742</v>
      </c>
      <c r="D114" s="37">
        <v>3.011974024939838</v>
      </c>
      <c r="E114" s="35"/>
      <c r="F114" s="37">
        <v>4.392395892577239</v>
      </c>
      <c r="G114" s="37">
        <v>4.14447101550393</v>
      </c>
      <c r="H114" s="37">
        <v>4.926541610184868</v>
      </c>
      <c r="I114" s="40">
        <v>3.0259867423043163</v>
      </c>
      <c r="J114" s="40">
        <v>4.470840003160134</v>
      </c>
      <c r="K114" s="40">
        <v>3.6357226715142064</v>
      </c>
      <c r="L114" s="40">
        <v>4.181225402292114</v>
      </c>
      <c r="M114" s="40"/>
      <c r="N114" s="40">
        <v>3.7499476854740568</v>
      </c>
      <c r="O114" s="40"/>
      <c r="P114" s="6">
        <f t="shared" si="1"/>
        <v>3.9539873976127464</v>
      </c>
    </row>
    <row r="115" spans="1:16" ht="12.75">
      <c r="A115" s="4">
        <v>40278</v>
      </c>
      <c r="B115" s="35">
        <v>4.094718133748475</v>
      </c>
      <c r="C115" s="37">
        <v>3.1148946456992754</v>
      </c>
      <c r="D115" s="37">
        <v>3.23820703713044</v>
      </c>
      <c r="E115" s="35"/>
      <c r="F115" s="37">
        <v>3.6403125792555953</v>
      </c>
      <c r="G115" s="37">
        <v>5.0011150472841415</v>
      </c>
      <c r="H115" s="37">
        <v>4.490103564733487</v>
      </c>
      <c r="I115" s="40">
        <v>4.335801510520017</v>
      </c>
      <c r="J115" s="40">
        <v>4.014023190932174</v>
      </c>
      <c r="K115" s="40">
        <v>4.256836222062601</v>
      </c>
      <c r="L115" s="40">
        <v>4.467013774170271</v>
      </c>
      <c r="M115" s="40"/>
      <c r="N115" s="40">
        <v>3.9500659056745713</v>
      </c>
      <c r="O115" s="40"/>
      <c r="P115" s="6">
        <f t="shared" si="1"/>
        <v>4.054826510110096</v>
      </c>
    </row>
    <row r="116" spans="1:16" ht="12.75">
      <c r="A116" s="4">
        <v>40279</v>
      </c>
      <c r="B116" s="35">
        <v>4.827644175745587</v>
      </c>
      <c r="C116" s="37">
        <v>2.553085350829739</v>
      </c>
      <c r="D116" s="37">
        <v>4.158761111607555</v>
      </c>
      <c r="E116" s="35"/>
      <c r="F116" s="37">
        <v>4.562747376140861</v>
      </c>
      <c r="G116" s="37">
        <v>4.741346552582732</v>
      </c>
      <c r="H116" s="37">
        <v>3.9897336958393956</v>
      </c>
      <c r="I116" s="40">
        <v>4.588504321520852</v>
      </c>
      <c r="J116" s="40">
        <v>4.191547910734928</v>
      </c>
      <c r="K116" s="40">
        <v>4.447825449380282</v>
      </c>
      <c r="L116" s="40">
        <v>3.0869889301214357</v>
      </c>
      <c r="M116" s="40"/>
      <c r="N116" s="40">
        <v>3.703363223304911</v>
      </c>
      <c r="O116" s="40"/>
      <c r="P116" s="6">
        <f t="shared" si="1"/>
        <v>4.077413463437116</v>
      </c>
    </row>
    <row r="117" spans="1:16" ht="12.75">
      <c r="A117" s="4">
        <v>40280</v>
      </c>
      <c r="B117" s="35">
        <v>5.02403482007619</v>
      </c>
      <c r="C117" s="37">
        <v>3.8542375321867093</v>
      </c>
      <c r="D117" s="37">
        <v>3.965304961016111</v>
      </c>
      <c r="E117" s="35"/>
      <c r="F117" s="37">
        <v>4.012441834574936</v>
      </c>
      <c r="G117" s="37">
        <v>4.888671857927731</v>
      </c>
      <c r="H117" s="37">
        <v>4.260548883790792</v>
      </c>
      <c r="I117" s="40">
        <v>2.8440830301417237</v>
      </c>
      <c r="J117" s="40">
        <v>3.825301159226435</v>
      </c>
      <c r="K117" s="40">
        <v>4.017426455094549</v>
      </c>
      <c r="L117" s="40">
        <v>3.9645371532873668</v>
      </c>
      <c r="M117" s="40"/>
      <c r="N117" s="40">
        <v>4.297914818933538</v>
      </c>
      <c r="O117" s="40"/>
      <c r="P117" s="6">
        <f t="shared" si="1"/>
        <v>4.08677295511419</v>
      </c>
    </row>
    <row r="118" spans="1:16" ht="12.75">
      <c r="A118" s="4">
        <v>40281</v>
      </c>
      <c r="B118" s="35">
        <v>3.3777695239059344</v>
      </c>
      <c r="C118" s="35"/>
      <c r="D118" s="37">
        <v>3.8442164955195195</v>
      </c>
      <c r="E118" s="35"/>
      <c r="F118" s="37">
        <v>4.463690358076265</v>
      </c>
      <c r="G118" s="37">
        <v>5.060016020162797</v>
      </c>
      <c r="H118" s="37">
        <v>6.604119271845428</v>
      </c>
      <c r="I118" s="40">
        <v>4.569050644114801</v>
      </c>
      <c r="J118" s="40">
        <v>3.389951674417496</v>
      </c>
      <c r="K118" s="40">
        <v>5.240816044723392</v>
      </c>
      <c r="L118" s="40">
        <v>4.4238850268525</v>
      </c>
      <c r="M118" s="40"/>
      <c r="N118" s="40">
        <v>4.2798084191704735</v>
      </c>
      <c r="O118" s="40"/>
      <c r="P118" s="6">
        <f t="shared" si="1"/>
        <v>4.5253323478788605</v>
      </c>
    </row>
    <row r="119" spans="1:16" ht="12.75">
      <c r="A119" s="4">
        <v>40282</v>
      </c>
      <c r="B119" s="35">
        <v>6.794228522464012</v>
      </c>
      <c r="C119" s="35"/>
      <c r="D119" s="37">
        <v>3.872141488787516</v>
      </c>
      <c r="E119" s="35"/>
      <c r="F119" s="37">
        <v>4.732056178997485</v>
      </c>
      <c r="G119" s="37">
        <v>4.782667707384194</v>
      </c>
      <c r="H119" s="40">
        <v>4.306972588554033</v>
      </c>
      <c r="I119" s="40">
        <v>3.9674341747431012</v>
      </c>
      <c r="J119" s="40">
        <v>4.548514742959157</v>
      </c>
      <c r="K119" s="40">
        <v>4.865472951539638</v>
      </c>
      <c r="L119" s="40">
        <v>4.710247292342249</v>
      </c>
      <c r="M119" s="40"/>
      <c r="N119" s="40">
        <v>4.041701799367908</v>
      </c>
      <c r="O119" s="40"/>
      <c r="P119" s="6">
        <f t="shared" si="1"/>
        <v>4.662143744713929</v>
      </c>
    </row>
    <row r="120" spans="1:16" ht="12.75">
      <c r="A120" s="4">
        <v>40283</v>
      </c>
      <c r="B120" s="35">
        <v>2.792226895784098</v>
      </c>
      <c r="C120" s="35"/>
      <c r="D120" s="37">
        <v>3.5482656233043404</v>
      </c>
      <c r="E120" s="35"/>
      <c r="F120" s="37">
        <v>4.634801450986359</v>
      </c>
      <c r="G120" s="37">
        <v>4.843567552355057</v>
      </c>
      <c r="H120" s="40">
        <v>4.116534210264831</v>
      </c>
      <c r="I120" s="40">
        <v>4.677031401089584</v>
      </c>
      <c r="J120" s="40">
        <v>4.577754686033231</v>
      </c>
      <c r="K120" s="40">
        <v>5.503003755803968</v>
      </c>
      <c r="L120" s="40">
        <v>4.860380608961151</v>
      </c>
      <c r="M120" s="40"/>
      <c r="N120" s="40">
        <v>4.071367891381156</v>
      </c>
      <c r="O120" s="40"/>
      <c r="P120" s="6">
        <f t="shared" si="1"/>
        <v>4.362493407596378</v>
      </c>
    </row>
    <row r="121" spans="1:16" ht="12.75">
      <c r="A121" s="4">
        <v>40284</v>
      </c>
      <c r="B121" s="35">
        <v>4.55274089425009</v>
      </c>
      <c r="C121" s="35"/>
      <c r="D121" s="37">
        <v>4.510468484339945</v>
      </c>
      <c r="E121" s="35"/>
      <c r="F121" s="37">
        <v>4.557605133591573</v>
      </c>
      <c r="G121" s="37">
        <v>2.1752577114169696</v>
      </c>
      <c r="H121" s="40">
        <v>3.660193901436584</v>
      </c>
      <c r="I121" s="40">
        <v>4.6162018292992375</v>
      </c>
      <c r="J121" s="40">
        <v>4.145664151114107</v>
      </c>
      <c r="K121" s="40">
        <v>10.153083511059272</v>
      </c>
      <c r="L121" s="40">
        <v>5.312210483499508</v>
      </c>
      <c r="M121" s="40"/>
      <c r="N121" s="40">
        <v>4.168258388651571</v>
      </c>
      <c r="O121" s="40"/>
      <c r="P121" s="6">
        <f t="shared" si="1"/>
        <v>4.785168448865886</v>
      </c>
    </row>
    <row r="122" spans="1:16" ht="12.75">
      <c r="A122" s="4">
        <v>40285</v>
      </c>
      <c r="B122" s="35">
        <v>3.459337217024758</v>
      </c>
      <c r="C122" s="35"/>
      <c r="D122" s="37">
        <v>3.685365171201457</v>
      </c>
      <c r="E122" s="35"/>
      <c r="F122" s="37">
        <v>4.654625145690392</v>
      </c>
      <c r="G122" s="37">
        <v>2.1250254237948893</v>
      </c>
      <c r="H122" s="40">
        <v>4.971179339572084</v>
      </c>
      <c r="I122" s="40">
        <v>4.5794510203933125</v>
      </c>
      <c r="J122" s="40">
        <v>2.9009014319359117</v>
      </c>
      <c r="K122" s="40">
        <v>10.072920836483942</v>
      </c>
      <c r="L122" s="40">
        <v>5.641130049676214</v>
      </c>
      <c r="M122" s="40"/>
      <c r="N122" s="40">
        <v>3.258162222073869</v>
      </c>
      <c r="O122" s="40"/>
      <c r="P122" s="6">
        <f t="shared" si="1"/>
        <v>4.534809785784683</v>
      </c>
    </row>
    <row r="123" spans="1:16" ht="12.75">
      <c r="A123" s="4">
        <v>40286</v>
      </c>
      <c r="B123" s="35">
        <v>3.5506940339460225</v>
      </c>
      <c r="C123" s="35"/>
      <c r="D123" s="37">
        <v>3.5125297125935173</v>
      </c>
      <c r="E123" s="35"/>
      <c r="F123" s="37">
        <v>4.496216734769438</v>
      </c>
      <c r="G123" s="37">
        <v>5.724649075872396</v>
      </c>
      <c r="H123" s="40">
        <v>4.6483974420093315</v>
      </c>
      <c r="I123" s="40">
        <v>4.573901716439035</v>
      </c>
      <c r="J123" s="40">
        <v>3.2548590843907284</v>
      </c>
      <c r="K123" s="40">
        <v>6.1975628695715965</v>
      </c>
      <c r="L123" s="40">
        <v>5.6902229317529205</v>
      </c>
      <c r="M123" s="40"/>
      <c r="N123" s="40">
        <v>3.307133229929719</v>
      </c>
      <c r="O123" s="40"/>
      <c r="P123" s="6">
        <f t="shared" si="1"/>
        <v>4.495616683127471</v>
      </c>
    </row>
    <row r="124" spans="1:16" ht="12.75">
      <c r="A124" s="4">
        <v>40287</v>
      </c>
      <c r="B124" s="35">
        <v>4.075076587212401</v>
      </c>
      <c r="C124" s="35"/>
      <c r="D124" s="37">
        <v>3.872670671077027</v>
      </c>
      <c r="E124" s="35"/>
      <c r="F124" s="37">
        <v>4.6029583407474846</v>
      </c>
      <c r="G124" s="37">
        <v>9.958813466597398</v>
      </c>
      <c r="H124" s="40">
        <v>4.549063663865249</v>
      </c>
      <c r="I124" s="40">
        <v>4.126147816066293</v>
      </c>
      <c r="J124" s="40">
        <v>3.234181755893577</v>
      </c>
      <c r="K124" s="40">
        <v>4.631264757546783</v>
      </c>
      <c r="L124" s="40">
        <v>6.3110372865336055</v>
      </c>
      <c r="M124" s="40"/>
      <c r="N124" s="40">
        <v>4.3042029839508</v>
      </c>
      <c r="O124" s="40"/>
      <c r="P124" s="6">
        <f t="shared" si="1"/>
        <v>4.966541732949063</v>
      </c>
    </row>
    <row r="125" spans="1:16" ht="12.75">
      <c r="A125" s="4">
        <v>40288</v>
      </c>
      <c r="B125" s="35">
        <v>4.458152740143188</v>
      </c>
      <c r="C125" s="35"/>
      <c r="D125" s="37">
        <v>4.712716845923012</v>
      </c>
      <c r="E125" s="35"/>
      <c r="F125" s="37">
        <v>2.836848012418283</v>
      </c>
      <c r="G125" s="37">
        <v>10.14308859862496</v>
      </c>
      <c r="H125" s="40">
        <v>4.037698945444065</v>
      </c>
      <c r="I125" s="40">
        <v>3.2986527387728457</v>
      </c>
      <c r="J125" s="40">
        <v>4.471868072067919</v>
      </c>
      <c r="K125" s="40">
        <v>3.7163588980421576</v>
      </c>
      <c r="L125" s="40">
        <v>4.627504020198175</v>
      </c>
      <c r="M125" s="40"/>
      <c r="N125" s="40">
        <v>4.805345617960816</v>
      </c>
      <c r="O125" s="40"/>
      <c r="P125" s="6">
        <f t="shared" si="1"/>
        <v>4.710823448959543</v>
      </c>
    </row>
    <row r="126" spans="1:16" ht="12.75">
      <c r="A126" s="4">
        <v>40289</v>
      </c>
      <c r="B126" s="35">
        <v>4.3570928505413455</v>
      </c>
      <c r="C126" s="35"/>
      <c r="D126" s="37">
        <v>4.325835811466389</v>
      </c>
      <c r="E126" s="35"/>
      <c r="F126" s="37">
        <v>4.118995466126793</v>
      </c>
      <c r="G126" s="37">
        <v>9.459909371164676</v>
      </c>
      <c r="H126" s="40">
        <v>4.194765427605509</v>
      </c>
      <c r="I126" s="40">
        <v>4.100911456649061</v>
      </c>
      <c r="J126" s="40">
        <v>4.920868276522308</v>
      </c>
      <c r="K126" s="40">
        <v>4.300344389533836</v>
      </c>
      <c r="L126" s="40">
        <v>3.6631462027148114</v>
      </c>
      <c r="M126" s="40"/>
      <c r="N126" s="40">
        <v>5.008842139944164</v>
      </c>
      <c r="O126" s="40"/>
      <c r="P126" s="6">
        <f t="shared" si="1"/>
        <v>4.8450711392268895</v>
      </c>
    </row>
    <row r="127" spans="1:16" ht="12.75">
      <c r="A127" s="4">
        <v>40290</v>
      </c>
      <c r="B127" s="35">
        <v>6.685346634756545</v>
      </c>
      <c r="C127" s="35"/>
      <c r="D127" s="37">
        <v>4.692161599567837</v>
      </c>
      <c r="E127" s="35"/>
      <c r="F127" s="37">
        <v>4.177735801777667</v>
      </c>
      <c r="G127" s="37">
        <v>9.856368130865373</v>
      </c>
      <c r="H127" s="40">
        <v>3.006675019004089</v>
      </c>
      <c r="I127" s="40">
        <v>4.873366519539786</v>
      </c>
      <c r="J127" s="40">
        <v>5.198181246155354</v>
      </c>
      <c r="K127" s="40">
        <v>4.826918651370522</v>
      </c>
      <c r="L127" s="40">
        <v>3.7423544599757808</v>
      </c>
      <c r="M127" s="40"/>
      <c r="N127" s="40">
        <v>3.5191092528527594</v>
      </c>
      <c r="O127" s="40"/>
      <c r="P127" s="6">
        <f t="shared" si="1"/>
        <v>5.057821731586571</v>
      </c>
    </row>
    <row r="128" spans="1:16" ht="12.75">
      <c r="A128" s="4">
        <v>40291</v>
      </c>
      <c r="B128" s="35">
        <v>6.525388049593392</v>
      </c>
      <c r="C128" s="35"/>
      <c r="D128" s="37">
        <v>3.75810529790143</v>
      </c>
      <c r="E128" s="35"/>
      <c r="F128" s="37">
        <v>5.028112693364348</v>
      </c>
      <c r="G128" s="37">
        <v>6.223752626250719</v>
      </c>
      <c r="H128" s="40">
        <v>4.941293643785476</v>
      </c>
      <c r="I128" s="40">
        <v>4.895091116136451</v>
      </c>
      <c r="J128" s="40">
        <v>4.309890431992989</v>
      </c>
      <c r="K128" s="40">
        <v>3.8253919264322924</v>
      </c>
      <c r="L128" s="40">
        <v>3.4733872343470535</v>
      </c>
      <c r="M128" s="40">
        <v>3.1945357119129527</v>
      </c>
      <c r="N128" s="40">
        <v>4.261517058919771</v>
      </c>
      <c r="O128" s="40"/>
      <c r="P128" s="6">
        <f t="shared" si="1"/>
        <v>4.585133253694262</v>
      </c>
    </row>
    <row r="129" spans="1:16" ht="12.75">
      <c r="A129" s="4">
        <v>40292</v>
      </c>
      <c r="B129" s="35">
        <v>8.851747234234738</v>
      </c>
      <c r="C129" s="35"/>
      <c r="D129" s="37">
        <v>4.155390178761463</v>
      </c>
      <c r="E129" s="35"/>
      <c r="F129" s="37">
        <v>4.318644184277003</v>
      </c>
      <c r="G129" s="37">
        <v>6.203105841837818</v>
      </c>
      <c r="H129" s="40">
        <v>5.266745102907311</v>
      </c>
      <c r="I129" s="40">
        <v>5.46846615830769</v>
      </c>
      <c r="J129" s="40">
        <v>4.895549385931977</v>
      </c>
      <c r="K129" s="40">
        <v>4.862090332551141</v>
      </c>
      <c r="L129" s="40">
        <v>3.7456040812044464</v>
      </c>
      <c r="M129" s="40">
        <v>4.596114260503432</v>
      </c>
      <c r="N129" s="40">
        <v>3.6184837600759145</v>
      </c>
      <c r="O129" s="40"/>
      <c r="P129" s="6">
        <f t="shared" si="1"/>
        <v>5.089267320053904</v>
      </c>
    </row>
    <row r="130" spans="1:16" ht="12.75">
      <c r="A130" s="4">
        <v>40293</v>
      </c>
      <c r="B130" s="35">
        <v>9.288078755393727</v>
      </c>
      <c r="C130" s="35"/>
      <c r="D130" s="37">
        <v>4.184668361960245</v>
      </c>
      <c r="E130" s="35"/>
      <c r="F130" s="37">
        <v>3.764569574430819</v>
      </c>
      <c r="G130" s="37">
        <v>5.988511199250903</v>
      </c>
      <c r="H130" s="40">
        <v>5.177742047241377</v>
      </c>
      <c r="I130" s="40">
        <v>4.548338154255324</v>
      </c>
      <c r="J130" s="40">
        <v>4.071650293520105</v>
      </c>
      <c r="K130" s="40">
        <v>4.253067428805104</v>
      </c>
      <c r="L130" s="40">
        <v>3.0636853541567524</v>
      </c>
      <c r="M130" s="40">
        <v>5.1544559667810255</v>
      </c>
      <c r="N130" s="40">
        <v>4.281506304561734</v>
      </c>
      <c r="O130" s="40"/>
      <c r="P130" s="6">
        <f t="shared" si="1"/>
        <v>4.888752130941556</v>
      </c>
    </row>
    <row r="131" spans="1:16" ht="12.75">
      <c r="A131" s="4">
        <v>40294</v>
      </c>
      <c r="B131" s="35">
        <v>10.870877099614852</v>
      </c>
      <c r="C131" s="35"/>
      <c r="D131" s="37">
        <v>4.258829362348205</v>
      </c>
      <c r="E131" s="35"/>
      <c r="F131" s="37">
        <v>4.670676076836913</v>
      </c>
      <c r="G131" s="37">
        <v>6.274845473336919</v>
      </c>
      <c r="H131" s="40">
        <v>5.330342953772048</v>
      </c>
      <c r="I131" s="40">
        <v>4.790885050134712</v>
      </c>
      <c r="J131" s="40">
        <v>4.104513974860428</v>
      </c>
      <c r="K131" s="40">
        <v>4.4943020271245535</v>
      </c>
      <c r="L131" s="40">
        <v>3.36824331069414</v>
      </c>
      <c r="M131" s="40">
        <v>3.864378540638917</v>
      </c>
      <c r="N131" s="40">
        <v>4.822174522428559</v>
      </c>
      <c r="O131" s="40"/>
      <c r="P131" s="6">
        <f t="shared" si="1"/>
        <v>5.168188035617296</v>
      </c>
    </row>
    <row r="132" spans="1:16" ht="12.75">
      <c r="A132" s="4">
        <v>40295</v>
      </c>
      <c r="B132" s="35"/>
      <c r="C132" s="35"/>
      <c r="D132" s="37">
        <v>6.142928661479106</v>
      </c>
      <c r="E132" s="35"/>
      <c r="F132" s="37">
        <v>3.1443519074652193</v>
      </c>
      <c r="G132" s="37">
        <v>5.671624938302473</v>
      </c>
      <c r="H132" s="40">
        <v>4.956746977623827</v>
      </c>
      <c r="I132" s="40">
        <v>5.3168271186592495</v>
      </c>
      <c r="J132" s="40">
        <v>5.307604676866974</v>
      </c>
      <c r="K132" s="40">
        <v>4.341997839203841</v>
      </c>
      <c r="L132" s="40">
        <v>4.238514184010956</v>
      </c>
      <c r="M132" s="40">
        <v>3.1868556385528874</v>
      </c>
      <c r="N132" s="40">
        <v>4.155005844062958</v>
      </c>
      <c r="O132" s="40"/>
      <c r="P132" s="6">
        <f t="shared" si="1"/>
        <v>4.646245778622749</v>
      </c>
    </row>
    <row r="133" spans="1:16" ht="12.75">
      <c r="A133" s="4">
        <v>40296</v>
      </c>
      <c r="B133" s="35">
        <v>9.416578659191172</v>
      </c>
      <c r="C133" s="35"/>
      <c r="D133" s="37">
        <v>5.360859537515687</v>
      </c>
      <c r="E133" s="35"/>
      <c r="F133" s="37">
        <v>4.579447243462198</v>
      </c>
      <c r="G133" s="37">
        <v>4.198550793538394</v>
      </c>
      <c r="H133" s="40">
        <v>5.514345003358583</v>
      </c>
      <c r="I133" s="40">
        <v>5.285611058207488</v>
      </c>
      <c r="J133" s="40">
        <v>3.589764909362011</v>
      </c>
      <c r="K133" s="40">
        <v>4.688356668480317</v>
      </c>
      <c r="L133" s="40">
        <v>4.677768096510611</v>
      </c>
      <c r="M133" s="40">
        <v>3.9014209079119153</v>
      </c>
      <c r="N133" s="40">
        <v>3.8568229077170866</v>
      </c>
      <c r="O133" s="40"/>
      <c r="P133" s="6">
        <f t="shared" si="1"/>
        <v>5.006320525932315</v>
      </c>
    </row>
    <row r="134" spans="1:16" ht="12.75">
      <c r="A134" s="4">
        <v>40297</v>
      </c>
      <c r="B134" s="35">
        <v>5.929265863490581</v>
      </c>
      <c r="C134" s="35"/>
      <c r="D134" s="37">
        <v>4.868385576993866</v>
      </c>
      <c r="E134" s="35"/>
      <c r="F134" s="37">
        <v>4.445388969796747</v>
      </c>
      <c r="G134" s="37">
        <v>4.695074120377197</v>
      </c>
      <c r="H134" s="40">
        <v>5.461238733858572</v>
      </c>
      <c r="I134" s="40">
        <v>5.043842470419357</v>
      </c>
      <c r="J134" s="40">
        <v>5.191821705394283</v>
      </c>
      <c r="K134" s="40">
        <v>3.3776214230888133</v>
      </c>
      <c r="L134" s="40">
        <v>5.018356238705125</v>
      </c>
      <c r="M134" s="40">
        <v>3.4193116350498416</v>
      </c>
      <c r="N134" s="40">
        <v>4.349312419998368</v>
      </c>
      <c r="O134" s="40"/>
      <c r="P134" s="6">
        <f t="shared" si="1"/>
        <v>4.709056287015705</v>
      </c>
    </row>
    <row r="135" spans="1:17" ht="12.75">
      <c r="A135" s="4">
        <v>40298</v>
      </c>
      <c r="B135" s="36">
        <v>4.537022551229294</v>
      </c>
      <c r="C135" s="36"/>
      <c r="D135" s="38">
        <v>3.514282689118528</v>
      </c>
      <c r="E135" s="36"/>
      <c r="F135" s="38">
        <v>4.879725880537528</v>
      </c>
      <c r="G135" s="38">
        <v>4.666577147033801</v>
      </c>
      <c r="H135" s="42">
        <v>5.1869480025824295</v>
      </c>
      <c r="I135" s="42">
        <v>5.330673807872774</v>
      </c>
      <c r="J135" s="42">
        <v>4.222353771352896</v>
      </c>
      <c r="K135" s="42">
        <v>4.18633515745799</v>
      </c>
      <c r="L135" s="42">
        <v>4.754672667056345</v>
      </c>
      <c r="M135" s="42">
        <v>4.353479665892491</v>
      </c>
      <c r="N135" s="42">
        <v>3.9428454628394594</v>
      </c>
      <c r="O135" s="42"/>
      <c r="P135" s="6">
        <f t="shared" si="1"/>
        <v>4.50681061845214</v>
      </c>
      <c r="Q135" s="3">
        <f>SUM(P106:P135)</f>
        <v>136.4521758474137</v>
      </c>
    </row>
    <row r="136" spans="1:16" ht="12.75">
      <c r="A136" s="4">
        <v>40299</v>
      </c>
      <c r="B136" s="35">
        <v>4.715821136197159</v>
      </c>
      <c r="C136" s="35"/>
      <c r="D136" s="37">
        <v>4.203432359355146</v>
      </c>
      <c r="E136" s="35"/>
      <c r="F136" s="37">
        <v>4.511755729949883</v>
      </c>
      <c r="G136" s="37">
        <v>4.88357443120899</v>
      </c>
      <c r="H136" s="40">
        <v>4.575796382742676</v>
      </c>
      <c r="I136" s="40">
        <v>5.23538039943894</v>
      </c>
      <c r="J136" s="40">
        <v>3.151609414566035</v>
      </c>
      <c r="K136" s="40">
        <v>4.65813033357982</v>
      </c>
      <c r="L136" s="40">
        <v>4.797682467126217</v>
      </c>
      <c r="M136" s="40">
        <v>3.304617021810892</v>
      </c>
      <c r="N136" s="40">
        <v>4.807419948376541</v>
      </c>
      <c r="O136" s="40"/>
      <c r="P136" s="6">
        <f t="shared" si="1"/>
        <v>4.440474511304755</v>
      </c>
    </row>
    <row r="137" spans="1:16" ht="12.75">
      <c r="A137" s="4">
        <v>40300</v>
      </c>
      <c r="B137" s="35"/>
      <c r="C137" s="35"/>
      <c r="D137" s="37">
        <v>3.627809043565493</v>
      </c>
      <c r="E137" s="35"/>
      <c r="F137" s="37">
        <v>4.2908211609074725</v>
      </c>
      <c r="G137" s="37">
        <v>4.649485146818637</v>
      </c>
      <c r="H137" s="40">
        <v>4.778168543340527</v>
      </c>
      <c r="I137" s="40">
        <v>6.178669653566892</v>
      </c>
      <c r="J137" s="40">
        <v>4.411598439381555</v>
      </c>
      <c r="K137" s="40">
        <v>4.708246094927127</v>
      </c>
      <c r="L137" s="40">
        <v>5.17047720516061</v>
      </c>
      <c r="M137" s="40">
        <v>3.0827207284922937</v>
      </c>
      <c r="N137" s="40">
        <v>5.701287363961193</v>
      </c>
      <c r="O137" s="40"/>
      <c r="P137" s="6">
        <f t="shared" si="1"/>
        <v>4.65992833801218</v>
      </c>
    </row>
    <row r="138" spans="1:16" ht="12.75">
      <c r="A138" s="4">
        <v>40301</v>
      </c>
      <c r="B138" s="35">
        <v>6.146537535593455</v>
      </c>
      <c r="C138" s="35"/>
      <c r="D138" s="35"/>
      <c r="E138" s="35"/>
      <c r="F138" s="37">
        <v>4.508121291626949</v>
      </c>
      <c r="G138" s="37">
        <v>4.791974592286987</v>
      </c>
      <c r="H138" s="40">
        <v>4.853714632951073</v>
      </c>
      <c r="I138" s="40">
        <v>5.818845605911874</v>
      </c>
      <c r="J138" s="40">
        <v>4.228194218294389</v>
      </c>
      <c r="K138" s="40">
        <v>4.885923666326438</v>
      </c>
      <c r="L138" s="40">
        <v>4.821710897981008</v>
      </c>
      <c r="M138" s="40">
        <v>3.6932073747459677</v>
      </c>
      <c r="N138" s="40">
        <v>5.487306107628099</v>
      </c>
      <c r="O138" s="40"/>
      <c r="P138" s="6">
        <f t="shared" si="1"/>
        <v>4.923553592334625</v>
      </c>
    </row>
    <row r="139" spans="1:16" ht="12.75">
      <c r="A139" s="4">
        <v>40302</v>
      </c>
      <c r="B139" s="35">
        <v>4.356292142039774</v>
      </c>
      <c r="C139" s="35"/>
      <c r="D139" s="35"/>
      <c r="E139" s="35"/>
      <c r="F139" s="37">
        <v>5.206155889116687</v>
      </c>
      <c r="G139" s="37">
        <v>4.618954383251014</v>
      </c>
      <c r="H139" s="40">
        <v>4.653740008745739</v>
      </c>
      <c r="I139" s="40">
        <v>4.284175219683134</v>
      </c>
      <c r="J139" s="40">
        <v>5.402075202086247</v>
      </c>
      <c r="K139" s="40">
        <v>3.7183088628314707</v>
      </c>
      <c r="L139" s="40">
        <v>4.487708944896392</v>
      </c>
      <c r="M139" s="40">
        <v>4.545957340954637</v>
      </c>
      <c r="N139" s="40">
        <v>4.836146930087538</v>
      </c>
      <c r="O139" s="40"/>
      <c r="P139" s="6">
        <f t="shared" si="1"/>
        <v>4.610951492369263</v>
      </c>
    </row>
    <row r="140" spans="1:16" ht="12.75">
      <c r="A140" s="4">
        <v>40303</v>
      </c>
      <c r="B140" s="35">
        <v>4.062752824463098</v>
      </c>
      <c r="C140" s="35"/>
      <c r="D140" s="35"/>
      <c r="E140" s="35"/>
      <c r="F140" s="37">
        <v>5.425104561261296</v>
      </c>
      <c r="G140" s="37">
        <v>4.760376962877244</v>
      </c>
      <c r="H140" s="40">
        <v>5.479041227875091</v>
      </c>
      <c r="I140" s="40">
        <v>4.889412112313137</v>
      </c>
      <c r="J140" s="40">
        <v>4.711971752964006</v>
      </c>
      <c r="K140" s="40">
        <v>4.197308202545226</v>
      </c>
      <c r="L140" s="40">
        <v>3.2822459611298873</v>
      </c>
      <c r="M140" s="40">
        <v>3.006560777371956</v>
      </c>
      <c r="N140" s="40">
        <v>4.965467697671265</v>
      </c>
      <c r="O140" s="40"/>
      <c r="P140" s="6">
        <f t="shared" si="1"/>
        <v>4.478024208047222</v>
      </c>
    </row>
    <row r="141" spans="1:16" ht="12.75">
      <c r="A141" s="4">
        <v>40304</v>
      </c>
      <c r="B141" s="35">
        <v>4.445889780950083</v>
      </c>
      <c r="C141" s="35"/>
      <c r="D141" s="35"/>
      <c r="E141" s="35"/>
      <c r="F141" s="37">
        <v>5.697792560074266</v>
      </c>
      <c r="G141" s="37"/>
      <c r="H141" s="40">
        <v>4.149483307043026</v>
      </c>
      <c r="I141" s="40">
        <v>5.466691674522366</v>
      </c>
      <c r="J141" s="40">
        <v>4.050830397397798</v>
      </c>
      <c r="K141" s="40">
        <v>3.65055731875694</v>
      </c>
      <c r="L141" s="40">
        <v>4.065717536056024</v>
      </c>
      <c r="M141" s="40">
        <v>3.947081784519564</v>
      </c>
      <c r="N141" s="40">
        <v>4.726057623030528</v>
      </c>
      <c r="O141" s="40"/>
      <c r="P141" s="6">
        <f t="shared" si="1"/>
        <v>4.466677998038954</v>
      </c>
    </row>
    <row r="142" spans="1:16" ht="12.75">
      <c r="A142" s="4">
        <v>40305</v>
      </c>
      <c r="B142" s="35">
        <v>4.655365418429873</v>
      </c>
      <c r="C142" s="35"/>
      <c r="D142" s="35"/>
      <c r="E142" s="35"/>
      <c r="F142" s="37">
        <v>5.624911396283871</v>
      </c>
      <c r="G142" s="37">
        <v>6.722637665731284</v>
      </c>
      <c r="H142" s="40">
        <v>2.7672797748075793</v>
      </c>
      <c r="I142" s="40">
        <v>5.575399011711417</v>
      </c>
      <c r="J142" s="40">
        <v>4.235316446464395</v>
      </c>
      <c r="K142" s="40">
        <v>5.361126167593387</v>
      </c>
      <c r="L142" s="40">
        <v>4.400402131854708</v>
      </c>
      <c r="M142" s="40">
        <v>4.98489728990767</v>
      </c>
      <c r="N142" s="40">
        <v>4.67263382959832</v>
      </c>
      <c r="O142" s="40"/>
      <c r="P142" s="6">
        <f t="shared" si="1"/>
        <v>4.89999691323825</v>
      </c>
    </row>
    <row r="143" spans="1:16" ht="12.75">
      <c r="A143" s="4">
        <v>40306</v>
      </c>
      <c r="B143" s="35">
        <v>4.436647751077048</v>
      </c>
      <c r="C143" s="35"/>
      <c r="D143" s="35"/>
      <c r="E143" s="35"/>
      <c r="F143" s="37">
        <v>5.48769534083083</v>
      </c>
      <c r="G143" s="37">
        <v>8.114356232048596</v>
      </c>
      <c r="H143" s="40">
        <v>4.482209579002631</v>
      </c>
      <c r="I143" s="40">
        <v>5.995245358488653</v>
      </c>
      <c r="J143" s="40">
        <v>5.018257454991721</v>
      </c>
      <c r="K143" s="40">
        <v>5.266217900167553</v>
      </c>
      <c r="L143" s="40">
        <v>3.6224905149099387</v>
      </c>
      <c r="M143" s="40">
        <v>4.924092235777742</v>
      </c>
      <c r="N143" s="40">
        <v>4.655551499309828</v>
      </c>
      <c r="O143" s="40"/>
      <c r="P143" s="6">
        <f t="shared" si="1"/>
        <v>5.200276386660454</v>
      </c>
    </row>
    <row r="144" spans="1:16" ht="12.75">
      <c r="A144" s="4">
        <v>40307</v>
      </c>
      <c r="B144" s="35">
        <v>4.446253446705759</v>
      </c>
      <c r="C144" s="35"/>
      <c r="D144" s="35"/>
      <c r="E144" s="35"/>
      <c r="F144" s="37">
        <v>5.667214709814169</v>
      </c>
      <c r="G144" s="37">
        <v>8.907586184900692</v>
      </c>
      <c r="H144" s="40">
        <v>4.833011600228959</v>
      </c>
      <c r="I144" s="40">
        <v>5.6734561570751865</v>
      </c>
      <c r="J144" s="40">
        <v>3.5733550219776156</v>
      </c>
      <c r="K144" s="40">
        <v>4.683266311139507</v>
      </c>
      <c r="L144" s="40">
        <v>3.84962968861943</v>
      </c>
      <c r="M144" s="40">
        <v>4.147686282442729</v>
      </c>
      <c r="N144" s="40">
        <v>5.015568391927644</v>
      </c>
      <c r="O144" s="40"/>
      <c r="P144" s="6">
        <f t="shared" si="1"/>
        <v>5.079702779483169</v>
      </c>
    </row>
    <row r="145" spans="1:16" ht="12.75">
      <c r="A145" s="4">
        <v>40308</v>
      </c>
      <c r="B145" s="35">
        <v>5.0025398304796065</v>
      </c>
      <c r="C145" s="35"/>
      <c r="D145" s="35"/>
      <c r="E145" s="35"/>
      <c r="F145" s="37">
        <v>5.780714137870951</v>
      </c>
      <c r="G145" s="37">
        <v>7.923177591306139</v>
      </c>
      <c r="H145" s="40">
        <v>4.507144337576866</v>
      </c>
      <c r="I145" s="40">
        <v>5.64729611149315</v>
      </c>
      <c r="J145" s="40">
        <v>3.7237175206214252</v>
      </c>
      <c r="K145" s="40">
        <v>4.99237838107382</v>
      </c>
      <c r="L145" s="40">
        <v>4.526883692789902</v>
      </c>
      <c r="M145" s="40">
        <v>4.874553518733336</v>
      </c>
      <c r="N145" s="40">
        <v>4.511850562943075</v>
      </c>
      <c r="O145" s="40"/>
      <c r="P145" s="6">
        <f aca="true" t="shared" si="2" ref="P145:P208">AVERAGE(B145:O145)</f>
        <v>5.149025568488827</v>
      </c>
    </row>
    <row r="146" spans="1:16" ht="12.75">
      <c r="A146" s="4">
        <v>40309</v>
      </c>
      <c r="B146" s="35">
        <v>5.405277732597976</v>
      </c>
      <c r="C146" s="35"/>
      <c r="D146" s="35"/>
      <c r="E146" s="35"/>
      <c r="F146" s="37">
        <v>7.253591936925174</v>
      </c>
      <c r="G146" s="37">
        <v>6.72905946188217</v>
      </c>
      <c r="H146" s="40">
        <v>5.301477486007542</v>
      </c>
      <c r="I146" s="40">
        <v>8.575503643474828</v>
      </c>
      <c r="J146" s="40">
        <v>4.6978886564138715</v>
      </c>
      <c r="K146" s="40">
        <v>4.93083677257877</v>
      </c>
      <c r="L146" s="40">
        <v>4.889051113313451</v>
      </c>
      <c r="M146" s="40">
        <v>4.710833426922048</v>
      </c>
      <c r="N146" s="40">
        <v>5.360070150915783</v>
      </c>
      <c r="O146" s="40"/>
      <c r="P146" s="6">
        <f t="shared" si="2"/>
        <v>5.785359038103161</v>
      </c>
    </row>
    <row r="147" spans="1:16" ht="12.75">
      <c r="A147" s="4">
        <v>40310</v>
      </c>
      <c r="B147" s="35">
        <v>4.92349753007346</v>
      </c>
      <c r="C147" s="35"/>
      <c r="D147" s="35"/>
      <c r="E147" s="35"/>
      <c r="F147" s="37">
        <v>10.275602181640489</v>
      </c>
      <c r="G147" s="37">
        <v>7.091628815483606</v>
      </c>
      <c r="H147" s="40">
        <v>5.769857772170686</v>
      </c>
      <c r="I147" s="40">
        <v>11.883124132265205</v>
      </c>
      <c r="J147" s="40">
        <v>4.447531376891619</v>
      </c>
      <c r="K147" s="40">
        <v>4.795018342664075</v>
      </c>
      <c r="L147" s="40">
        <v>4.900313931825158</v>
      </c>
      <c r="M147" s="40">
        <v>5.913389463152057</v>
      </c>
      <c r="N147" s="40">
        <v>4.9051655451268115</v>
      </c>
      <c r="O147" s="40"/>
      <c r="P147" s="6">
        <f t="shared" si="2"/>
        <v>6.4905129091293166</v>
      </c>
    </row>
    <row r="148" spans="1:16" ht="12.75">
      <c r="A148" s="4">
        <v>40311</v>
      </c>
      <c r="B148" s="35">
        <v>4.795187480201443</v>
      </c>
      <c r="C148" s="35"/>
      <c r="D148" s="35"/>
      <c r="E148" s="35"/>
      <c r="F148" s="37">
        <v>10.780020731205251</v>
      </c>
      <c r="G148" s="2">
        <v>5.183132144610356</v>
      </c>
      <c r="H148" s="40">
        <v>5.534700027162352</v>
      </c>
      <c r="I148" s="40">
        <v>13.000211998199779</v>
      </c>
      <c r="J148" s="40">
        <v>5.044940664698435</v>
      </c>
      <c r="K148" s="40">
        <v>4.784487933651027</v>
      </c>
      <c r="L148" s="40">
        <v>4.844262169870005</v>
      </c>
      <c r="M148" s="40">
        <v>6.150727806797773</v>
      </c>
      <c r="N148" s="40">
        <v>4.114126850985267</v>
      </c>
      <c r="O148" s="40"/>
      <c r="P148" s="6">
        <f t="shared" si="2"/>
        <v>6.423179780738169</v>
      </c>
    </row>
    <row r="149" spans="1:16" ht="12.75">
      <c r="A149" s="4">
        <v>40312</v>
      </c>
      <c r="B149" s="35">
        <v>3.4739463084149866</v>
      </c>
      <c r="C149" s="35"/>
      <c r="D149" s="35"/>
      <c r="E149" s="35"/>
      <c r="F149" s="37">
        <v>10.742330884805188</v>
      </c>
      <c r="G149" s="2">
        <v>4.29412164289479</v>
      </c>
      <c r="H149" s="40">
        <v>6.097329245322555</v>
      </c>
      <c r="I149" s="40">
        <v>11.554586854497405</v>
      </c>
      <c r="J149" s="40">
        <v>5.068913360401282</v>
      </c>
      <c r="K149" s="40">
        <v>5.817917446956044</v>
      </c>
      <c r="L149" s="40">
        <v>4.855594684038768</v>
      </c>
      <c r="M149" s="40">
        <v>3.6784272946017573</v>
      </c>
      <c r="N149" s="40">
        <v>5.040864345870518</v>
      </c>
      <c r="O149" s="40"/>
      <c r="P149" s="6">
        <f t="shared" si="2"/>
        <v>6.0624032067803295</v>
      </c>
    </row>
    <row r="150" spans="1:16" ht="12.75">
      <c r="A150" s="4">
        <v>40313</v>
      </c>
      <c r="B150" s="35">
        <v>4.61110317648035</v>
      </c>
      <c r="C150" s="35"/>
      <c r="D150" s="35"/>
      <c r="E150" s="35"/>
      <c r="F150" s="37">
        <v>11.272964617640914</v>
      </c>
      <c r="G150" s="2">
        <v>4.429151727855846</v>
      </c>
      <c r="H150" s="40">
        <v>4.4854720485373765</v>
      </c>
      <c r="I150" s="40">
        <v>10.432284535497361</v>
      </c>
      <c r="J150" s="40">
        <v>5.040112724031037</v>
      </c>
      <c r="K150" s="40">
        <v>5.812995670150434</v>
      </c>
      <c r="L150" s="40">
        <v>4.5468407944629705</v>
      </c>
      <c r="M150" s="40">
        <v>4.827254770671132</v>
      </c>
      <c r="N150" s="40">
        <v>4.392017887559681</v>
      </c>
      <c r="O150" s="40"/>
      <c r="P150" s="6">
        <f t="shared" si="2"/>
        <v>5.985019795288711</v>
      </c>
    </row>
    <row r="151" spans="1:16" ht="12.75">
      <c r="A151" s="4">
        <v>40314</v>
      </c>
      <c r="B151" s="35">
        <v>4.085002251265065</v>
      </c>
      <c r="C151" s="35"/>
      <c r="D151" s="35"/>
      <c r="E151" s="35"/>
      <c r="F151" s="37">
        <v>8.400161757015521</v>
      </c>
      <c r="G151" s="2">
        <v>5.043493511765556</v>
      </c>
      <c r="H151" s="40">
        <v>5.01968959299726</v>
      </c>
      <c r="I151" s="40">
        <v>5.0981984263799855</v>
      </c>
      <c r="J151" s="40">
        <v>3.6680154015160333</v>
      </c>
      <c r="K151" s="40">
        <v>3.9942740904843754</v>
      </c>
      <c r="L151" s="40">
        <v>4.6493766069633065</v>
      </c>
      <c r="M151" s="40">
        <v>5.6320597833761115</v>
      </c>
      <c r="N151" s="40">
        <v>4.164429570241315</v>
      </c>
      <c r="O151" s="40"/>
      <c r="P151" s="6">
        <f t="shared" si="2"/>
        <v>4.975470099200454</v>
      </c>
    </row>
    <row r="152" spans="1:16" ht="12.75">
      <c r="A152" s="4">
        <v>40315</v>
      </c>
      <c r="B152" s="35">
        <v>4.401594561606757</v>
      </c>
      <c r="C152" s="35"/>
      <c r="D152" s="35"/>
      <c r="E152" s="35"/>
      <c r="F152" s="37">
        <v>5.8659216878973695</v>
      </c>
      <c r="G152" s="2">
        <v>4.310810580472324</v>
      </c>
      <c r="H152" s="40">
        <v>5.005780096657211</v>
      </c>
      <c r="I152" s="40">
        <v>5.706441071616534</v>
      </c>
      <c r="J152" s="40">
        <v>4.0303690931383676</v>
      </c>
      <c r="K152" s="40">
        <v>4.383834537925064</v>
      </c>
      <c r="L152" s="40">
        <v>4.894024419620525</v>
      </c>
      <c r="M152" s="40">
        <v>5.04911430968254</v>
      </c>
      <c r="N152" s="40">
        <v>3.847999006398684</v>
      </c>
      <c r="O152" s="40"/>
      <c r="P152" s="6">
        <f t="shared" si="2"/>
        <v>4.749588936501537</v>
      </c>
    </row>
    <row r="153" spans="1:16" ht="12.75">
      <c r="A153" s="4">
        <v>40316</v>
      </c>
      <c r="B153" s="35">
        <v>4.772223769561926</v>
      </c>
      <c r="C153" s="35"/>
      <c r="D153" s="35"/>
      <c r="E153" s="35"/>
      <c r="F153" s="37">
        <v>4.7152944898156814</v>
      </c>
      <c r="G153" s="2">
        <v>4.292865763318248</v>
      </c>
      <c r="H153" s="40">
        <v>5.385766437531167</v>
      </c>
      <c r="I153" s="40">
        <v>4.358780662697857</v>
      </c>
      <c r="J153" s="40">
        <v>5.2280168488386956</v>
      </c>
      <c r="K153" s="40">
        <v>5.20301198206027</v>
      </c>
      <c r="L153" s="40">
        <v>3.1551986044532434</v>
      </c>
      <c r="M153" s="40">
        <v>5.031563488757392</v>
      </c>
      <c r="N153" s="40">
        <v>3.127998770679356</v>
      </c>
      <c r="O153" s="40"/>
      <c r="P153" s="6">
        <f t="shared" si="2"/>
        <v>4.527072081771383</v>
      </c>
    </row>
    <row r="154" spans="1:16" ht="12.75">
      <c r="A154" s="4">
        <v>40317</v>
      </c>
      <c r="B154" s="35">
        <v>4.5629323043071714</v>
      </c>
      <c r="C154" s="35"/>
      <c r="D154" s="35"/>
      <c r="E154" s="35"/>
      <c r="F154" s="37">
        <v>5.298575276132571</v>
      </c>
      <c r="G154" s="2">
        <v>5.386572018614261</v>
      </c>
      <c r="H154" s="40">
        <v>5.207271299398435</v>
      </c>
      <c r="I154" s="40">
        <v>4.4043065541675235</v>
      </c>
      <c r="J154" s="40">
        <v>3.4050460627274344</v>
      </c>
      <c r="K154" s="40">
        <v>3.6583090063944184</v>
      </c>
      <c r="L154" s="40">
        <v>3.815462351594876</v>
      </c>
      <c r="M154" s="40">
        <v>3.7103807015143744</v>
      </c>
      <c r="N154" s="40">
        <v>4.040691348437235</v>
      </c>
      <c r="O154" s="40"/>
      <c r="P154" s="6">
        <f t="shared" si="2"/>
        <v>4.34895469232883</v>
      </c>
    </row>
    <row r="155" spans="1:16" ht="12.75">
      <c r="A155" s="4">
        <v>40318</v>
      </c>
      <c r="B155" s="35">
        <v>4.712970837514662</v>
      </c>
      <c r="C155" s="35"/>
      <c r="D155" s="35"/>
      <c r="E155" s="35"/>
      <c r="F155" s="37">
        <v>5.981169447835797</v>
      </c>
      <c r="G155" s="2">
        <v>5.646253083184009</v>
      </c>
      <c r="H155" s="40">
        <v>5.260664439290396</v>
      </c>
      <c r="I155" s="40">
        <v>5.377214039534225</v>
      </c>
      <c r="J155" s="40">
        <v>3.1822282701879425</v>
      </c>
      <c r="K155" s="40">
        <v>5.3786477499885565</v>
      </c>
      <c r="L155" s="40">
        <v>4.325244013784035</v>
      </c>
      <c r="M155" s="40">
        <v>3.544239595750481</v>
      </c>
      <c r="N155" s="40">
        <v>4.407281972595728</v>
      </c>
      <c r="O155" s="40"/>
      <c r="P155" s="6">
        <f t="shared" si="2"/>
        <v>4.781591344966584</v>
      </c>
    </row>
    <row r="156" spans="1:16" ht="12.75">
      <c r="A156" s="4">
        <v>40319</v>
      </c>
      <c r="B156" s="35">
        <v>4.250853458718839</v>
      </c>
      <c r="C156" s="35"/>
      <c r="D156" s="35"/>
      <c r="E156" s="35"/>
      <c r="F156" s="37">
        <v>4.810201264152527</v>
      </c>
      <c r="G156" s="2">
        <v>5.353461342019569</v>
      </c>
      <c r="H156" s="40">
        <v>4.183305335494282</v>
      </c>
      <c r="I156" s="40">
        <v>4.827363135378764</v>
      </c>
      <c r="J156" s="40">
        <v>4.3610410822545544</v>
      </c>
      <c r="K156" s="40">
        <v>5.0915216652102595</v>
      </c>
      <c r="L156" s="40">
        <v>4.391457401700841</v>
      </c>
      <c r="M156" s="40">
        <v>3.5661622961750465</v>
      </c>
      <c r="N156" s="40">
        <v>3.6443545681808684</v>
      </c>
      <c r="O156" s="40"/>
      <c r="P156" s="6">
        <f t="shared" si="2"/>
        <v>4.4479721549285545</v>
      </c>
    </row>
    <row r="157" spans="1:16" ht="12.75">
      <c r="A157" s="4">
        <v>40320</v>
      </c>
      <c r="B157" s="35">
        <v>4.75634188900604</v>
      </c>
      <c r="C157" s="35"/>
      <c r="D157" s="35"/>
      <c r="E157" s="35"/>
      <c r="F157" s="37">
        <v>5.6021195140761995</v>
      </c>
      <c r="G157" s="2">
        <v>5.341889239808654</v>
      </c>
      <c r="H157" s="40">
        <v>5.473586135376705</v>
      </c>
      <c r="I157" s="40">
        <v>3.216557151711572</v>
      </c>
      <c r="J157" s="40">
        <v>4.692099517664851</v>
      </c>
      <c r="K157" s="40">
        <v>4.591997103876793</v>
      </c>
      <c r="L157" s="40">
        <v>4.90861890913057</v>
      </c>
      <c r="M157" s="40">
        <v>3.503515750442082</v>
      </c>
      <c r="N157" s="40">
        <v>4.675355676429666</v>
      </c>
      <c r="O157" s="40"/>
      <c r="P157" s="6">
        <f t="shared" si="2"/>
        <v>4.676208088752313</v>
      </c>
    </row>
    <row r="158" spans="1:16" ht="12.75">
      <c r="A158" s="4">
        <v>40321</v>
      </c>
      <c r="B158" s="35">
        <v>4.098202818111199</v>
      </c>
      <c r="C158" s="35"/>
      <c r="D158" s="35"/>
      <c r="E158" s="35"/>
      <c r="F158" s="37">
        <v>10.510454857503522</v>
      </c>
      <c r="G158" s="2">
        <v>5.231730703648348</v>
      </c>
      <c r="H158" s="40">
        <v>5.521270475526009</v>
      </c>
      <c r="I158" s="40">
        <v>4.680574750308338</v>
      </c>
      <c r="J158" s="40">
        <v>4.969731337067697</v>
      </c>
      <c r="K158" s="40">
        <v>4.554510085691359</v>
      </c>
      <c r="L158" s="40">
        <v>4.028814895649555</v>
      </c>
      <c r="M158" s="40">
        <v>3.8325578526047037</v>
      </c>
      <c r="N158" s="40">
        <v>5.712515690658584</v>
      </c>
      <c r="O158" s="40"/>
      <c r="P158" s="6">
        <f t="shared" si="2"/>
        <v>5.314036346676931</v>
      </c>
    </row>
    <row r="159" spans="1:16" ht="12.75">
      <c r="A159" s="4">
        <v>40322</v>
      </c>
      <c r="B159" s="35">
        <v>4.283531622247394</v>
      </c>
      <c r="C159" s="35"/>
      <c r="D159" s="35"/>
      <c r="E159" s="35"/>
      <c r="F159" s="37">
        <v>5.614443965563206</v>
      </c>
      <c r="G159" s="2">
        <v>5.016366693850761</v>
      </c>
      <c r="H159" s="44">
        <v>4.998526498808469</v>
      </c>
      <c r="I159" s="40">
        <v>4.3892423273383985</v>
      </c>
      <c r="J159" s="40">
        <v>3.6659614393448585</v>
      </c>
      <c r="K159" s="40">
        <v>3.865718939683873</v>
      </c>
      <c r="L159" s="40">
        <v>4.8765332145495455</v>
      </c>
      <c r="M159" s="40">
        <v>4.864443190381372</v>
      </c>
      <c r="N159" s="40">
        <v>6.804775907388403</v>
      </c>
      <c r="O159" s="40"/>
      <c r="P159" s="6">
        <f t="shared" si="2"/>
        <v>4.837954379915628</v>
      </c>
    </row>
    <row r="160" spans="1:16" ht="12.75">
      <c r="A160" s="4">
        <v>40323</v>
      </c>
      <c r="B160" s="35">
        <v>3.7012287471892957</v>
      </c>
      <c r="C160" s="35"/>
      <c r="D160" s="35"/>
      <c r="E160" s="35"/>
      <c r="F160" s="37">
        <v>6.15254816430957</v>
      </c>
      <c r="G160" s="2">
        <v>4.3235740507288725</v>
      </c>
      <c r="H160" s="40">
        <v>4.8693059938655</v>
      </c>
      <c r="I160" s="40">
        <v>4.560526308628212</v>
      </c>
      <c r="J160" s="40">
        <v>4.341047625883025</v>
      </c>
      <c r="K160" s="40">
        <v>4.8099556581177705</v>
      </c>
      <c r="L160" s="40">
        <v>4.315480732618438</v>
      </c>
      <c r="M160" s="40">
        <v>4.0090124576247</v>
      </c>
      <c r="N160" s="40">
        <v>7.540031089845327</v>
      </c>
      <c r="O160" s="40"/>
      <c r="P160" s="6">
        <f t="shared" si="2"/>
        <v>4.862271082881071</v>
      </c>
    </row>
    <row r="161" spans="1:16" ht="12.75">
      <c r="A161" s="4">
        <v>40324</v>
      </c>
      <c r="B161" s="35">
        <v>4.408066943849548</v>
      </c>
      <c r="C161" s="35"/>
      <c r="D161" s="35"/>
      <c r="E161" s="35"/>
      <c r="F161" s="37">
        <v>5.483787330114042</v>
      </c>
      <c r="G161" s="2">
        <v>4.457701379536488</v>
      </c>
      <c r="H161" s="40">
        <v>5.044432977584962</v>
      </c>
      <c r="I161" s="40">
        <v>4.388571697213687</v>
      </c>
      <c r="J161" s="40">
        <v>2.8665918456654986</v>
      </c>
      <c r="K161" s="40">
        <v>5.072376739636961</v>
      </c>
      <c r="L161" s="40">
        <v>4.746899381030017</v>
      </c>
      <c r="M161" s="40">
        <v>3.7635891627909945</v>
      </c>
      <c r="N161" s="40">
        <v>6.810627425987159</v>
      </c>
      <c r="O161" s="40"/>
      <c r="P161" s="6">
        <f t="shared" si="2"/>
        <v>4.704264488340936</v>
      </c>
    </row>
    <row r="162" spans="1:16" ht="12.75">
      <c r="A162" s="4">
        <v>40325</v>
      </c>
      <c r="B162" s="35">
        <v>4.61989171563503</v>
      </c>
      <c r="C162" s="35"/>
      <c r="D162" s="35"/>
      <c r="E162" s="35"/>
      <c r="F162" s="37">
        <v>5.090606042966094</v>
      </c>
      <c r="G162" s="2">
        <v>4.993184120187092</v>
      </c>
      <c r="H162" s="40">
        <v>4.577298986481436</v>
      </c>
      <c r="I162" s="40">
        <v>4.7434078586073465</v>
      </c>
      <c r="J162" s="40">
        <v>3.545076859239247</v>
      </c>
      <c r="K162" s="40">
        <v>3.868655774528105</v>
      </c>
      <c r="L162" s="40">
        <v>5.489405287310269</v>
      </c>
      <c r="M162" s="40">
        <v>4.11315814032087</v>
      </c>
      <c r="N162" s="40">
        <v>6.8700320433625865</v>
      </c>
      <c r="O162" s="40"/>
      <c r="P162" s="6">
        <f t="shared" si="2"/>
        <v>4.791071682863808</v>
      </c>
    </row>
    <row r="163" spans="1:16" ht="12.75">
      <c r="A163" s="4">
        <v>40326</v>
      </c>
      <c r="B163" s="35">
        <v>4.5568032589181495</v>
      </c>
      <c r="C163" s="35"/>
      <c r="D163" s="35"/>
      <c r="E163" s="35"/>
      <c r="F163" s="37">
        <v>5.003180981803729</v>
      </c>
      <c r="G163" s="2">
        <v>5.009321569123827</v>
      </c>
      <c r="H163" s="40">
        <v>3.4787934087109056</v>
      </c>
      <c r="I163" s="40">
        <v>3.2291268289942643</v>
      </c>
      <c r="J163" s="40">
        <v>5.509299403890894</v>
      </c>
      <c r="K163" s="40">
        <v>5.294294728473665</v>
      </c>
      <c r="L163" s="40">
        <v>5.379782848769784</v>
      </c>
      <c r="M163" s="40">
        <v>2.85159127138027</v>
      </c>
      <c r="N163" s="40">
        <v>5.312592321231151</v>
      </c>
      <c r="O163" s="40"/>
      <c r="P163" s="6">
        <f t="shared" si="2"/>
        <v>4.5624786621296645</v>
      </c>
    </row>
    <row r="164" spans="1:16" ht="12.75">
      <c r="A164" s="4">
        <v>40327</v>
      </c>
      <c r="B164" s="35">
        <v>4.850361829075351</v>
      </c>
      <c r="C164" s="35"/>
      <c r="D164" s="35"/>
      <c r="E164" s="35"/>
      <c r="F164" s="37">
        <v>4.976134743219083</v>
      </c>
      <c r="G164" s="2">
        <v>4.198095109979629</v>
      </c>
      <c r="H164" s="40">
        <v>3.703643951480074</v>
      </c>
      <c r="I164" s="40">
        <v>5.397787397516353</v>
      </c>
      <c r="J164" s="40">
        <v>5.775286726836776</v>
      </c>
      <c r="K164" s="40">
        <v>4.328470367746924</v>
      </c>
      <c r="L164" s="40">
        <v>4.183970107845566</v>
      </c>
      <c r="M164" s="40">
        <v>4.638924124239615</v>
      </c>
      <c r="N164" s="40">
        <v>3.678506761288234</v>
      </c>
      <c r="O164" s="40"/>
      <c r="P164" s="6">
        <f t="shared" si="2"/>
        <v>4.573118111922761</v>
      </c>
    </row>
    <row r="165" spans="1:16" ht="12.75">
      <c r="A165" s="4">
        <v>40328</v>
      </c>
      <c r="B165" s="35">
        <v>4.603351332254244</v>
      </c>
      <c r="C165" s="35"/>
      <c r="D165" s="35"/>
      <c r="E165" s="35"/>
      <c r="F165" s="37">
        <v>5.230094946275917</v>
      </c>
      <c r="G165" s="2">
        <v>4.362823548157499</v>
      </c>
      <c r="H165" s="40">
        <v>3.968915465512638</v>
      </c>
      <c r="I165" s="40">
        <v>5.29596497090362</v>
      </c>
      <c r="J165" s="40">
        <v>5.0755238166216</v>
      </c>
      <c r="K165" s="40">
        <v>5.421690725319518</v>
      </c>
      <c r="L165" s="40">
        <v>4.458167001509304</v>
      </c>
      <c r="M165" s="40">
        <v>3.6748991668248188</v>
      </c>
      <c r="N165" s="40">
        <v>3.221552701992172</v>
      </c>
      <c r="O165" s="40"/>
      <c r="P165" s="6">
        <f t="shared" si="2"/>
        <v>4.531298367537134</v>
      </c>
    </row>
    <row r="166" spans="1:17" ht="12.75">
      <c r="A166" s="4">
        <v>40329</v>
      </c>
      <c r="B166" s="36">
        <v>5.029972160398495</v>
      </c>
      <c r="C166" s="36"/>
      <c r="D166" s="36"/>
      <c r="E166" s="36"/>
      <c r="F166" s="38">
        <v>5.357472748049462</v>
      </c>
      <c r="G166" s="3">
        <v>4.56248816221149</v>
      </c>
      <c r="H166" s="42">
        <v>4.713511802301745</v>
      </c>
      <c r="I166" s="42">
        <v>5.017076355658388</v>
      </c>
      <c r="J166" s="42">
        <v>5.370463918448085</v>
      </c>
      <c r="K166" s="42">
        <v>4.667884053251143</v>
      </c>
      <c r="L166" s="42">
        <v>4.3483335894923405</v>
      </c>
      <c r="M166" s="42">
        <v>4.395283870340204</v>
      </c>
      <c r="N166" s="42">
        <v>5.302988923482112</v>
      </c>
      <c r="O166" s="42"/>
      <c r="P166" s="6">
        <f t="shared" si="2"/>
        <v>4.876547558363347</v>
      </c>
      <c r="Q166" s="3">
        <f>SUM(P136:P166)</f>
        <v>154.21498459709832</v>
      </c>
    </row>
    <row r="167" spans="1:16" ht="12.75">
      <c r="A167" s="4">
        <v>40330</v>
      </c>
      <c r="B167" s="35">
        <v>6.623088046173434</v>
      </c>
      <c r="C167" s="35"/>
      <c r="D167" s="35"/>
      <c r="E167" s="35"/>
      <c r="F167" s="37">
        <v>5.797824777635695</v>
      </c>
      <c r="G167" s="2">
        <v>4.931740439610727</v>
      </c>
      <c r="H167" s="40">
        <v>5.02826104928467</v>
      </c>
      <c r="I167" s="40">
        <v>4.982356856551353</v>
      </c>
      <c r="J167" s="40">
        <v>5.769580327707011</v>
      </c>
      <c r="K167" s="40">
        <v>3.9529101328566596</v>
      </c>
      <c r="L167" s="40">
        <v>4.930997489330455</v>
      </c>
      <c r="M167" s="40">
        <v>6.229037603818399</v>
      </c>
      <c r="N167" s="40">
        <v>3.072516892753481</v>
      </c>
      <c r="O167" s="40"/>
      <c r="P167" s="6">
        <f t="shared" si="2"/>
        <v>5.131831361572187</v>
      </c>
    </row>
    <row r="168" spans="1:16" ht="12.75">
      <c r="A168" s="4">
        <v>40331</v>
      </c>
      <c r="B168" s="35">
        <v>4.401718788894206</v>
      </c>
      <c r="C168" s="35"/>
      <c r="D168" s="35"/>
      <c r="E168" s="35"/>
      <c r="F168" s="37">
        <v>5.7171780534199845</v>
      </c>
      <c r="G168" s="2">
        <v>5.606675817035428</v>
      </c>
      <c r="H168" s="40">
        <v>4.610446223372309</v>
      </c>
      <c r="I168" s="40">
        <v>4.093794968248977</v>
      </c>
      <c r="J168" s="40">
        <v>5.549061940021195</v>
      </c>
      <c r="K168" s="40">
        <v>3.4947126038964624</v>
      </c>
      <c r="L168" s="40">
        <v>4.209162162197624</v>
      </c>
      <c r="M168" s="40">
        <v>8.745872638306226</v>
      </c>
      <c r="N168" s="40"/>
      <c r="O168" s="40"/>
      <c r="P168" s="6">
        <f t="shared" si="2"/>
        <v>5.158735910599156</v>
      </c>
    </row>
    <row r="169" spans="1:16" ht="12.75">
      <c r="A169" s="4">
        <v>40332</v>
      </c>
      <c r="B169" s="35">
        <v>4.74229022283034</v>
      </c>
      <c r="C169" s="35"/>
      <c r="D169" s="35"/>
      <c r="E169" s="35"/>
      <c r="F169" s="37">
        <v>4.415309585851153</v>
      </c>
      <c r="G169" s="2">
        <v>4.956763676110892</v>
      </c>
      <c r="H169" s="40">
        <v>5.049193819885463</v>
      </c>
      <c r="I169" s="40">
        <v>4.635065355488926</v>
      </c>
      <c r="J169" s="40">
        <v>5.624716957660355</v>
      </c>
      <c r="K169" s="40">
        <v>4.80843852470344</v>
      </c>
      <c r="L169" s="40">
        <v>4.847912881393</v>
      </c>
      <c r="M169" s="40">
        <v>7.243971917021207</v>
      </c>
      <c r="N169" s="40">
        <v>4.379925106069604</v>
      </c>
      <c r="O169" s="40"/>
      <c r="P169" s="6">
        <f t="shared" si="2"/>
        <v>5.070358804701438</v>
      </c>
    </row>
    <row r="170" spans="1:16" ht="12.75">
      <c r="A170" s="4">
        <v>40333</v>
      </c>
      <c r="B170" s="35">
        <v>4.2410105755767775</v>
      </c>
      <c r="C170" s="35"/>
      <c r="D170" s="35"/>
      <c r="E170" s="35"/>
      <c r="F170" s="37">
        <v>4.928323461148322</v>
      </c>
      <c r="G170" s="2">
        <v>5.106558668245743</v>
      </c>
      <c r="H170" s="40">
        <v>4.477168818500422</v>
      </c>
      <c r="I170" s="40">
        <v>3.3903105517973247</v>
      </c>
      <c r="J170" s="40">
        <v>5.010548512959245</v>
      </c>
      <c r="K170" s="40">
        <v>5.239938823315629</v>
      </c>
      <c r="L170" s="40">
        <v>4.744166491160222</v>
      </c>
      <c r="M170" s="40">
        <v>5.4151412325139825</v>
      </c>
      <c r="N170" s="40">
        <v>3.3915881944260287</v>
      </c>
      <c r="O170" s="40"/>
      <c r="P170" s="6">
        <f t="shared" si="2"/>
        <v>4.594475532964369</v>
      </c>
    </row>
    <row r="171" spans="1:16" ht="12.75">
      <c r="A171" s="4">
        <v>40334</v>
      </c>
      <c r="B171" s="35">
        <v>4.014371125259508</v>
      </c>
      <c r="C171" s="35"/>
      <c r="D171" s="35"/>
      <c r="E171" s="35"/>
      <c r="F171" s="37">
        <v>3.6200762656661785</v>
      </c>
      <c r="G171" s="2">
        <v>4.872058024248787</v>
      </c>
      <c r="H171" s="40">
        <v>5.410205768388724</v>
      </c>
      <c r="I171" s="40">
        <v>1.6618237120490442</v>
      </c>
      <c r="J171" s="40">
        <v>5.257418095100818</v>
      </c>
      <c r="K171" s="40">
        <v>5.544678402872695</v>
      </c>
      <c r="L171" s="40">
        <v>5.007940301373089</v>
      </c>
      <c r="M171" s="40">
        <v>3.6884827975223393</v>
      </c>
      <c r="N171" s="40">
        <v>5.44138939014158</v>
      </c>
      <c r="O171" s="40"/>
      <c r="P171" s="6">
        <f t="shared" si="2"/>
        <v>4.451844388262276</v>
      </c>
    </row>
    <row r="172" spans="1:16" ht="12.75">
      <c r="A172" s="4">
        <v>40335</v>
      </c>
      <c r="B172" s="35">
        <v>3.9407398130969806</v>
      </c>
      <c r="C172" s="35"/>
      <c r="D172" s="35"/>
      <c r="E172" s="35"/>
      <c r="F172" s="37">
        <v>3.1290734259516144</v>
      </c>
      <c r="G172" s="2">
        <v>5.436353309635103</v>
      </c>
      <c r="H172" s="40">
        <v>4.373631269767891</v>
      </c>
      <c r="I172" s="40">
        <v>4.064092028249044</v>
      </c>
      <c r="J172" s="40">
        <v>5.506812434060919</v>
      </c>
      <c r="K172" s="40">
        <v>4.885118171404516</v>
      </c>
      <c r="L172" s="40">
        <v>5.087022482055008</v>
      </c>
      <c r="M172" s="40">
        <v>4.680913591011818</v>
      </c>
      <c r="N172" s="40">
        <v>5.366196441050982</v>
      </c>
      <c r="O172" s="40"/>
      <c r="P172" s="6">
        <f t="shared" si="2"/>
        <v>4.646995296628387</v>
      </c>
    </row>
    <row r="173" spans="1:16" ht="12.75">
      <c r="A173" s="4">
        <v>40336</v>
      </c>
      <c r="B173" s="35">
        <v>4.236509896994285</v>
      </c>
      <c r="C173" s="35"/>
      <c r="D173" s="35"/>
      <c r="E173" s="35"/>
      <c r="F173" s="37">
        <v>3.9892688498636604</v>
      </c>
      <c r="G173" s="2">
        <v>4.617680714652089</v>
      </c>
      <c r="H173" s="40">
        <v>4.604412364253364</v>
      </c>
      <c r="I173" s="40">
        <v>2.4798885852160693</v>
      </c>
      <c r="J173" s="40">
        <v>5.895014580301881</v>
      </c>
      <c r="K173" s="40">
        <v>4.817048083711673</v>
      </c>
      <c r="L173" s="40">
        <v>4.880023451295261</v>
      </c>
      <c r="M173" s="40">
        <v>4.027552066738805</v>
      </c>
      <c r="N173" s="40">
        <v>5.0738241360195</v>
      </c>
      <c r="O173" s="40"/>
      <c r="P173" s="6">
        <f t="shared" si="2"/>
        <v>4.46212227290466</v>
      </c>
    </row>
    <row r="174" spans="1:16" ht="12.75">
      <c r="A174" s="4">
        <v>40337</v>
      </c>
      <c r="B174" s="35">
        <v>4.361530164360255</v>
      </c>
      <c r="C174" s="35"/>
      <c r="D174" s="35"/>
      <c r="E174" s="35"/>
      <c r="F174" s="37">
        <v>5.740238888367669</v>
      </c>
      <c r="G174" s="2">
        <v>4.8815830074140845</v>
      </c>
      <c r="H174" s="40">
        <v>5.37191230836196</v>
      </c>
      <c r="I174" s="40">
        <v>3.826322885159808</v>
      </c>
      <c r="J174" s="40">
        <v>6.630018114295719</v>
      </c>
      <c r="K174" s="40">
        <v>5.503047803017954</v>
      </c>
      <c r="L174" s="40">
        <v>4.174315168059567</v>
      </c>
      <c r="M174" s="40">
        <v>4.6939614073081195</v>
      </c>
      <c r="N174" s="40">
        <v>5.191612833230587</v>
      </c>
      <c r="O174" s="40"/>
      <c r="P174" s="6">
        <f t="shared" si="2"/>
        <v>5.037454257957572</v>
      </c>
    </row>
    <row r="175" spans="1:16" ht="12.75">
      <c r="A175" s="4">
        <v>40338</v>
      </c>
      <c r="B175" s="35">
        <v>4.749162197282324</v>
      </c>
      <c r="C175" s="35"/>
      <c r="D175" s="35"/>
      <c r="E175" s="35"/>
      <c r="F175" s="37">
        <v>5.046959778119955</v>
      </c>
      <c r="G175" s="2">
        <v>5.137381584262517</v>
      </c>
      <c r="H175" s="40">
        <v>4.675732748083245</v>
      </c>
      <c r="I175" s="40">
        <v>5.194246748987557</v>
      </c>
      <c r="J175" s="40">
        <v>5.846722244513127</v>
      </c>
      <c r="K175" s="40">
        <v>5.655996128578191</v>
      </c>
      <c r="L175" s="40">
        <v>4.396875784120693</v>
      </c>
      <c r="M175" s="40">
        <v>4.96502372155621</v>
      </c>
      <c r="N175" s="40">
        <v>5.203470542717352</v>
      </c>
      <c r="O175" s="40"/>
      <c r="P175" s="6">
        <f t="shared" si="2"/>
        <v>5.087157147822117</v>
      </c>
    </row>
    <row r="176" spans="1:16" ht="12.75">
      <c r="A176" s="4">
        <v>40339</v>
      </c>
      <c r="B176" s="35">
        <v>4.8049415181821855</v>
      </c>
      <c r="C176" s="35"/>
      <c r="D176" s="35"/>
      <c r="E176" s="35"/>
      <c r="F176" s="37">
        <v>3.994153174113225</v>
      </c>
      <c r="G176" s="2">
        <v>4.502602015576057</v>
      </c>
      <c r="H176" s="40">
        <v>4.571501123368961</v>
      </c>
      <c r="I176" s="40">
        <v>5.1572984739337775</v>
      </c>
      <c r="J176" s="40">
        <v>3.922837107344195</v>
      </c>
      <c r="K176" s="40">
        <v>4.1370635774035645</v>
      </c>
      <c r="L176" s="40">
        <v>4.779564530368426</v>
      </c>
      <c r="M176" s="40">
        <v>4.499891381662801</v>
      </c>
      <c r="N176" s="40">
        <v>5.503513508643666</v>
      </c>
      <c r="O176" s="40"/>
      <c r="P176" s="6">
        <f t="shared" si="2"/>
        <v>4.587336641059686</v>
      </c>
    </row>
    <row r="177" spans="1:16" ht="12.75">
      <c r="A177" s="4">
        <v>40340</v>
      </c>
      <c r="B177" s="35">
        <v>5.071894942918591</v>
      </c>
      <c r="C177" s="35"/>
      <c r="D177" s="35"/>
      <c r="E177" s="35"/>
      <c r="F177" s="37">
        <v>4.341285970464685</v>
      </c>
      <c r="G177" s="2">
        <v>5.451929539991384</v>
      </c>
      <c r="H177" s="40">
        <v>5.588900252434074</v>
      </c>
      <c r="I177" s="40">
        <v>4.678852711800936</v>
      </c>
      <c r="J177" s="40">
        <v>4.856662996737526</v>
      </c>
      <c r="K177" s="40">
        <v>2.4280924343601895</v>
      </c>
      <c r="L177" s="40">
        <v>4.667797161940684</v>
      </c>
      <c r="M177" s="40">
        <v>4.520659220370014</v>
      </c>
      <c r="N177" s="40">
        <v>5.078030764398818</v>
      </c>
      <c r="O177" s="40"/>
      <c r="P177" s="6">
        <f t="shared" si="2"/>
        <v>4.66841059954169</v>
      </c>
    </row>
    <row r="178" spans="1:16" ht="12.75">
      <c r="A178" s="4">
        <v>40341</v>
      </c>
      <c r="B178" s="35">
        <v>4.716633978702063</v>
      </c>
      <c r="C178" s="35"/>
      <c r="D178" s="35"/>
      <c r="E178" s="35"/>
      <c r="F178" s="37">
        <v>5.495600658559216</v>
      </c>
      <c r="G178" s="2">
        <v>5.62853208294802</v>
      </c>
      <c r="H178" s="40">
        <v>5.008165537865106</v>
      </c>
      <c r="I178" s="40">
        <v>3.9913526891411673</v>
      </c>
      <c r="J178" s="40">
        <v>4.437529147488982</v>
      </c>
      <c r="K178" s="40">
        <v>3.385049214338559</v>
      </c>
      <c r="L178" s="40">
        <v>4.146045754952418</v>
      </c>
      <c r="M178" s="40">
        <v>3.633899043489216</v>
      </c>
      <c r="N178" s="40">
        <v>5.223707367432429</v>
      </c>
      <c r="O178" s="40"/>
      <c r="P178" s="6">
        <f t="shared" si="2"/>
        <v>4.566651547491718</v>
      </c>
    </row>
    <row r="179" spans="1:16" ht="12.75">
      <c r="A179" s="4">
        <v>40342</v>
      </c>
      <c r="B179" s="35">
        <v>5.278869701093528</v>
      </c>
      <c r="C179" s="35"/>
      <c r="D179" s="35"/>
      <c r="E179" s="35"/>
      <c r="F179" s="37">
        <v>5.566815613953891</v>
      </c>
      <c r="G179" s="2">
        <v>2.626269900983134</v>
      </c>
      <c r="H179" s="40">
        <v>4.018828419626383</v>
      </c>
      <c r="I179" s="40">
        <v>3.13377111277848</v>
      </c>
      <c r="J179" s="40">
        <v>4.8742002233150785</v>
      </c>
      <c r="K179" s="40">
        <v>4.749027722918079</v>
      </c>
      <c r="L179" s="40">
        <v>4.363408302385345</v>
      </c>
      <c r="M179" s="40">
        <v>4.514408947477038</v>
      </c>
      <c r="N179" s="40">
        <v>4.511460669022185</v>
      </c>
      <c r="O179" s="40"/>
      <c r="P179" s="6">
        <f t="shared" si="2"/>
        <v>4.363706061355314</v>
      </c>
    </row>
    <row r="180" spans="1:16" ht="12.75">
      <c r="A180" s="4">
        <v>40343</v>
      </c>
      <c r="B180" s="35">
        <v>5.6142777484923005</v>
      </c>
      <c r="C180" s="35"/>
      <c r="D180" s="35"/>
      <c r="E180" s="35"/>
      <c r="F180" s="37">
        <v>5.508518173560828</v>
      </c>
      <c r="G180" s="2">
        <v>3.885660630513679</v>
      </c>
      <c r="H180" s="40">
        <v>5.151602245162736</v>
      </c>
      <c r="I180" s="40">
        <v>5.16726541777367</v>
      </c>
      <c r="J180" s="40">
        <v>2.883040347735819</v>
      </c>
      <c r="K180" s="40">
        <v>3.7626669125512597</v>
      </c>
      <c r="L180" s="40">
        <v>4.7743695844991425</v>
      </c>
      <c r="M180" s="40">
        <v>4.888617031914592</v>
      </c>
      <c r="N180" s="40">
        <v>5.539868121061614</v>
      </c>
      <c r="O180" s="40"/>
      <c r="P180" s="6">
        <f t="shared" si="2"/>
        <v>4.7175886213265645</v>
      </c>
    </row>
    <row r="181" spans="1:16" ht="12.75">
      <c r="A181" s="4">
        <v>40344</v>
      </c>
      <c r="B181" s="35">
        <v>4.670714226690862</v>
      </c>
      <c r="C181" s="35"/>
      <c r="D181" s="35"/>
      <c r="E181" s="35"/>
      <c r="F181" s="37">
        <v>5.1714360265117865</v>
      </c>
      <c r="G181" s="2">
        <v>5.227979156110058</v>
      </c>
      <c r="H181" s="40">
        <v>5.130625584064845</v>
      </c>
      <c r="I181" s="40">
        <v>4.678701729956614</v>
      </c>
      <c r="J181" s="40">
        <v>4.060535420429092</v>
      </c>
      <c r="K181" s="40">
        <v>3.9527333506125792</v>
      </c>
      <c r="L181" s="40">
        <v>4.750778844919243</v>
      </c>
      <c r="M181" s="40">
        <v>4.760894601296047</v>
      </c>
      <c r="N181" s="40">
        <v>5.943893693750377</v>
      </c>
      <c r="O181" s="40"/>
      <c r="P181" s="6">
        <f t="shared" si="2"/>
        <v>4.83482926343415</v>
      </c>
    </row>
    <row r="182" spans="1:16" ht="12.75">
      <c r="A182" s="4">
        <v>40345</v>
      </c>
      <c r="B182" s="35">
        <v>4.709075487901636</v>
      </c>
      <c r="C182" s="35"/>
      <c r="D182" s="35"/>
      <c r="E182" s="35"/>
      <c r="F182" s="37">
        <v>5.218570658889189</v>
      </c>
      <c r="G182" s="2">
        <v>4.559823792085279</v>
      </c>
      <c r="H182" s="40">
        <v>5.38635386365367</v>
      </c>
      <c r="I182" s="40">
        <v>5.09599291667623</v>
      </c>
      <c r="J182" s="40">
        <v>4.908330896082191</v>
      </c>
      <c r="K182" s="40">
        <v>4.784393435100697</v>
      </c>
      <c r="L182" s="40">
        <v>3.849642124652002</v>
      </c>
      <c r="M182" s="40">
        <v>4.789625236588945</v>
      </c>
      <c r="N182" s="40">
        <v>5.528565630670796</v>
      </c>
      <c r="O182" s="40"/>
      <c r="P182" s="6">
        <f t="shared" si="2"/>
        <v>4.883037404230064</v>
      </c>
    </row>
    <row r="183" spans="1:16" ht="12.75">
      <c r="A183" s="4">
        <v>40346</v>
      </c>
      <c r="B183" s="35">
        <v>5.348308584363772</v>
      </c>
      <c r="C183" s="35"/>
      <c r="D183" s="35"/>
      <c r="E183" s="35"/>
      <c r="F183" s="37">
        <v>4.93141588310647</v>
      </c>
      <c r="G183" s="2">
        <v>4.252682649123127</v>
      </c>
      <c r="H183" s="40">
        <v>4.484999133099488</v>
      </c>
      <c r="I183" s="40">
        <v>5.095530254300008</v>
      </c>
      <c r="J183" s="40">
        <v>5.130742397639327</v>
      </c>
      <c r="K183" s="40">
        <v>6.317540868197405</v>
      </c>
      <c r="L183" s="40">
        <v>2.5035479628963673</v>
      </c>
      <c r="M183" s="40">
        <v>5.286053869260856</v>
      </c>
      <c r="N183" s="40">
        <v>4.850167826486672</v>
      </c>
      <c r="O183" s="40"/>
      <c r="P183" s="6">
        <f t="shared" si="2"/>
        <v>4.820098942847349</v>
      </c>
    </row>
    <row r="184" spans="1:16" ht="12.75">
      <c r="A184" s="4">
        <v>40347</v>
      </c>
      <c r="B184" s="35">
        <v>5.062698789611385</v>
      </c>
      <c r="C184" s="35"/>
      <c r="D184" s="35"/>
      <c r="E184" s="35"/>
      <c r="F184" s="37">
        <v>4.765047157294418</v>
      </c>
      <c r="G184" s="2">
        <v>5.432947200429377</v>
      </c>
      <c r="H184" s="40">
        <v>5.275528489351643</v>
      </c>
      <c r="I184" s="40">
        <v>5.195756899770821</v>
      </c>
      <c r="J184" s="40">
        <v>5.429358059729431</v>
      </c>
      <c r="K184" s="40">
        <v>3.2138635053204663</v>
      </c>
      <c r="L184" s="40">
        <v>3.77712048767814</v>
      </c>
      <c r="M184" s="40">
        <v>3.9196083671716764</v>
      </c>
      <c r="N184" s="40">
        <v>5.122712997409195</v>
      </c>
      <c r="O184" s="40"/>
      <c r="P184" s="6">
        <f t="shared" si="2"/>
        <v>4.719464195376656</v>
      </c>
    </row>
    <row r="185" spans="1:16" ht="12.75">
      <c r="A185" s="4">
        <v>40348</v>
      </c>
      <c r="B185" s="35">
        <v>5.253161963245306</v>
      </c>
      <c r="C185" s="35"/>
      <c r="D185" s="35"/>
      <c r="E185" s="35"/>
      <c r="F185" s="37">
        <v>5.651079132667158</v>
      </c>
      <c r="G185" s="2">
        <v>5.020508871161313</v>
      </c>
      <c r="H185" s="40">
        <v>5.814979061016125</v>
      </c>
      <c r="I185" s="40">
        <v>5.326785569888704</v>
      </c>
      <c r="J185" s="40">
        <v>5.760636935709908</v>
      </c>
      <c r="K185" s="40">
        <v>5.4275919623843585</v>
      </c>
      <c r="L185" s="40">
        <v>5.258364892260204</v>
      </c>
      <c r="M185" s="40">
        <v>5.000866832292392</v>
      </c>
      <c r="N185" s="40">
        <v>5.073232235068803</v>
      </c>
      <c r="O185" s="40"/>
      <c r="P185" s="6">
        <f t="shared" si="2"/>
        <v>5.358720745569427</v>
      </c>
    </row>
    <row r="186" spans="1:16" ht="12.75">
      <c r="A186" s="4">
        <v>40349</v>
      </c>
      <c r="B186" s="35">
        <v>5.3774441933716375</v>
      </c>
      <c r="C186" s="35"/>
      <c r="D186" s="35"/>
      <c r="E186" s="35"/>
      <c r="F186" s="37">
        <v>6.11486209183927</v>
      </c>
      <c r="G186" s="2">
        <v>5.024431882816899</v>
      </c>
      <c r="H186" s="40">
        <v>5.183473577822876</v>
      </c>
      <c r="I186" s="40">
        <v>5.814103886417167</v>
      </c>
      <c r="J186" s="40">
        <v>5.170014184717961</v>
      </c>
      <c r="K186" s="40">
        <v>5.919629648598257</v>
      </c>
      <c r="L186" s="40">
        <v>4.740779272890199</v>
      </c>
      <c r="M186" s="40">
        <v>4.871099008966368</v>
      </c>
      <c r="N186" s="40">
        <v>5.68517683838404</v>
      </c>
      <c r="O186" s="40"/>
      <c r="P186" s="6">
        <f t="shared" si="2"/>
        <v>5.3901014585824685</v>
      </c>
    </row>
    <row r="187" spans="1:16" ht="12.75">
      <c r="A187" s="4">
        <v>40350</v>
      </c>
      <c r="B187" s="35">
        <v>5.324638992969927</v>
      </c>
      <c r="C187" s="35"/>
      <c r="D187" s="35"/>
      <c r="E187" s="35"/>
      <c r="F187" s="37">
        <v>5.9996601048535645</v>
      </c>
      <c r="G187" s="2">
        <v>5.131726460515065</v>
      </c>
      <c r="H187" s="40">
        <v>5.295883786035297</v>
      </c>
      <c r="I187" s="40">
        <v>5.432411997662226</v>
      </c>
      <c r="J187" s="40">
        <v>6.517202423561181</v>
      </c>
      <c r="K187" s="40">
        <v>5.731006525955102</v>
      </c>
      <c r="L187" s="40">
        <v>3.970912102663629</v>
      </c>
      <c r="M187" s="40">
        <v>4.490035227688382</v>
      </c>
      <c r="N187" s="40">
        <v>4.8960433543037585</v>
      </c>
      <c r="O187" s="40"/>
      <c r="P187" s="6">
        <f t="shared" si="2"/>
        <v>5.278952097620812</v>
      </c>
    </row>
    <row r="188" spans="1:16" ht="12.75">
      <c r="A188" s="4">
        <v>40351</v>
      </c>
      <c r="B188" s="35">
        <v>5.232523957093746</v>
      </c>
      <c r="C188" s="35"/>
      <c r="D188" s="35"/>
      <c r="E188" s="35"/>
      <c r="F188" s="37">
        <v>4.638818423887869</v>
      </c>
      <c r="G188" s="2">
        <v>4.0442461759434725</v>
      </c>
      <c r="H188" s="40">
        <v>5.751806703466351</v>
      </c>
      <c r="I188" s="40">
        <v>5.423760444376282</v>
      </c>
      <c r="J188" s="40">
        <v>6.7995974988154515</v>
      </c>
      <c r="K188" s="40">
        <v>7.8572677408473375</v>
      </c>
      <c r="L188" s="40">
        <v>3.9913400458022403</v>
      </c>
      <c r="M188" s="40">
        <v>5.323917975934352</v>
      </c>
      <c r="N188" s="40">
        <v>4.4736682886520684</v>
      </c>
      <c r="O188" s="40"/>
      <c r="P188" s="6">
        <f t="shared" si="2"/>
        <v>5.353694725481917</v>
      </c>
    </row>
    <row r="189" spans="1:16" ht="12.75">
      <c r="A189" s="4">
        <v>40352</v>
      </c>
      <c r="B189" s="35">
        <v>4.989592319632865</v>
      </c>
      <c r="C189" s="35"/>
      <c r="D189" s="35"/>
      <c r="E189" s="35"/>
      <c r="F189" s="37">
        <v>5.516684092306145</v>
      </c>
      <c r="G189" s="2">
        <v>4.668735630875937</v>
      </c>
      <c r="H189" s="40">
        <v>5.083282431115883</v>
      </c>
      <c r="I189" s="40">
        <v>5.504314888274076</v>
      </c>
      <c r="J189" s="40">
        <v>9.52895389866627</v>
      </c>
      <c r="K189" s="40">
        <v>8.789916016598344</v>
      </c>
      <c r="L189" s="40">
        <v>5.332771915244472</v>
      </c>
      <c r="M189" s="40">
        <v>5.75269022605683</v>
      </c>
      <c r="N189" s="40">
        <v>3.5748174297243076</v>
      </c>
      <c r="O189" s="40"/>
      <c r="P189" s="6">
        <f t="shared" si="2"/>
        <v>5.874175884849512</v>
      </c>
    </row>
    <row r="190" spans="1:16" ht="12.75">
      <c r="A190" s="4">
        <v>40353</v>
      </c>
      <c r="B190" s="35">
        <v>4.735885633525666</v>
      </c>
      <c r="C190" s="35"/>
      <c r="D190" s="35"/>
      <c r="E190" s="35"/>
      <c r="F190" s="37">
        <v>6.340784985685476</v>
      </c>
      <c r="G190" s="2">
        <v>5.302772716906681</v>
      </c>
      <c r="H190" s="40">
        <v>5.881510952327375</v>
      </c>
      <c r="I190" s="40">
        <v>5.041505533897938</v>
      </c>
      <c r="J190" s="40">
        <v>6.106214961784033</v>
      </c>
      <c r="K190" s="40">
        <v>6.727062230052602</v>
      </c>
      <c r="L190" s="40">
        <v>5.029155335170874</v>
      </c>
      <c r="M190" s="40">
        <v>4.343730400839483</v>
      </c>
      <c r="N190" s="40">
        <v>4.635923729767054</v>
      </c>
      <c r="O190" s="40"/>
      <c r="P190" s="6">
        <f t="shared" si="2"/>
        <v>5.4144546479957185</v>
      </c>
    </row>
    <row r="191" spans="1:16" ht="12.75">
      <c r="A191" s="4">
        <v>40354</v>
      </c>
      <c r="B191" s="35">
        <v>4.848325607223231</v>
      </c>
      <c r="C191" s="35"/>
      <c r="D191" s="35"/>
      <c r="E191" s="35"/>
      <c r="F191" s="37">
        <v>9.072319269534786</v>
      </c>
      <c r="G191" s="2">
        <v>5.047126121766065</v>
      </c>
      <c r="H191" s="40">
        <v>4.269009994081136</v>
      </c>
      <c r="I191" s="40">
        <v>5.030224176646309</v>
      </c>
      <c r="J191" s="40">
        <v>5.267157896192303</v>
      </c>
      <c r="K191" s="40">
        <v>5.191739476327098</v>
      </c>
      <c r="L191" s="40">
        <v>5.6630507899263565</v>
      </c>
      <c r="M191" s="40">
        <v>3.918925441631056</v>
      </c>
      <c r="N191" s="40">
        <v>4.165514284136668</v>
      </c>
      <c r="O191" s="40"/>
      <c r="P191" s="6">
        <f t="shared" si="2"/>
        <v>5.247339305746501</v>
      </c>
    </row>
    <row r="192" spans="1:16" ht="12.75">
      <c r="A192" s="4">
        <v>40355</v>
      </c>
      <c r="B192" s="35">
        <v>5.976099463672746</v>
      </c>
      <c r="C192" s="35"/>
      <c r="D192" s="35"/>
      <c r="E192" s="35"/>
      <c r="F192" s="37">
        <v>7.9566358145504505</v>
      </c>
      <c r="G192" s="2">
        <v>4.754366400195375</v>
      </c>
      <c r="H192" s="40">
        <v>4.678654634632984</v>
      </c>
      <c r="I192" s="40">
        <v>5.023216212479598</v>
      </c>
      <c r="J192" s="40">
        <v>5.495752585796625</v>
      </c>
      <c r="K192" s="40">
        <v>6.863367125498247</v>
      </c>
      <c r="L192" s="40">
        <v>5.264131392832091</v>
      </c>
      <c r="M192" s="40">
        <v>5.546090271490629</v>
      </c>
      <c r="N192" s="40">
        <v>5.293253474387598</v>
      </c>
      <c r="O192" s="40"/>
      <c r="P192" s="6">
        <f t="shared" si="2"/>
        <v>5.685156737553634</v>
      </c>
    </row>
    <row r="193" spans="1:16" ht="12.75">
      <c r="A193" s="4">
        <v>40356</v>
      </c>
      <c r="B193" s="35">
        <v>5.336115337222463</v>
      </c>
      <c r="C193" s="35"/>
      <c r="D193" s="37">
        <v>4.4772114513132415</v>
      </c>
      <c r="E193" s="35"/>
      <c r="F193" s="37">
        <v>8.838155227396479</v>
      </c>
      <c r="G193" s="2">
        <v>5.195497258967556</v>
      </c>
      <c r="H193" s="40">
        <v>5.25687706246268</v>
      </c>
      <c r="I193" s="40">
        <v>4.208071483290967</v>
      </c>
      <c r="J193" s="40">
        <v>4.887192293589211</v>
      </c>
      <c r="K193" s="40">
        <v>6.086097052960998</v>
      </c>
      <c r="L193" s="40">
        <v>5.326359444218947</v>
      </c>
      <c r="M193" s="40">
        <v>5.877430214127335</v>
      </c>
      <c r="N193" s="40">
        <v>5.288659440057677</v>
      </c>
      <c r="O193" s="40"/>
      <c r="P193" s="6">
        <f t="shared" si="2"/>
        <v>5.525242387782504</v>
      </c>
    </row>
    <row r="194" spans="1:16" ht="12.75">
      <c r="A194" s="4">
        <v>40357</v>
      </c>
      <c r="B194" s="35">
        <v>6.753251512851172</v>
      </c>
      <c r="C194" s="35"/>
      <c r="D194" s="37">
        <v>3.489093481892866</v>
      </c>
      <c r="E194" s="35"/>
      <c r="F194" s="37">
        <v>5.280601556597988</v>
      </c>
      <c r="G194" s="2">
        <v>8.062532214153093</v>
      </c>
      <c r="H194" s="40">
        <v>5.639767225737837</v>
      </c>
      <c r="I194" s="40">
        <v>5.795953915503003</v>
      </c>
      <c r="J194" s="40">
        <v>5.049936248921953</v>
      </c>
      <c r="K194" s="40">
        <v>5.933213294230725</v>
      </c>
      <c r="L194" s="40">
        <v>5.467169847563597</v>
      </c>
      <c r="M194" s="40">
        <v>5.667856765885217</v>
      </c>
      <c r="N194" s="40">
        <v>3.975174370616745</v>
      </c>
      <c r="O194" s="40"/>
      <c r="P194" s="6">
        <f t="shared" si="2"/>
        <v>5.555868221268563</v>
      </c>
    </row>
    <row r="195" spans="1:16" ht="12.75">
      <c r="A195" s="4">
        <v>40358</v>
      </c>
      <c r="B195" s="35">
        <v>5.334162215047302</v>
      </c>
      <c r="C195" s="35"/>
      <c r="D195" s="37">
        <v>2.78383891429396</v>
      </c>
      <c r="E195" s="35"/>
      <c r="F195" s="37">
        <v>5.275741641500364</v>
      </c>
      <c r="G195" s="2">
        <v>6.984803546982265</v>
      </c>
      <c r="H195" s="40">
        <v>5.855468715479415</v>
      </c>
      <c r="I195" s="40">
        <v>5.854515868565176</v>
      </c>
      <c r="J195" s="40">
        <v>2.9765133488197932</v>
      </c>
      <c r="K195" s="40">
        <v>4.49581578636441</v>
      </c>
      <c r="L195" s="40">
        <v>3.8353606259711803</v>
      </c>
      <c r="M195" s="40">
        <v>5.4408446146660605</v>
      </c>
      <c r="N195" s="40">
        <v>3.731222207958332</v>
      </c>
      <c r="O195" s="40"/>
      <c r="P195" s="6">
        <f t="shared" si="2"/>
        <v>4.778935225968024</v>
      </c>
    </row>
    <row r="196" spans="1:17" ht="12.75">
      <c r="A196" s="4">
        <v>40359</v>
      </c>
      <c r="B196" s="35">
        <v>5.3817008479013255</v>
      </c>
      <c r="C196" s="36"/>
      <c r="D196" s="38">
        <v>5.41141371685627</v>
      </c>
      <c r="E196" s="36"/>
      <c r="F196" s="38">
        <v>5.962643185732212</v>
      </c>
      <c r="G196" s="3">
        <v>6.224666773077241</v>
      </c>
      <c r="H196" s="42">
        <v>5.795881995014511</v>
      </c>
      <c r="I196" s="42">
        <v>5.567950508547435</v>
      </c>
      <c r="J196" s="42">
        <v>5.120238524492153</v>
      </c>
      <c r="K196" s="42">
        <v>4.094905277847652</v>
      </c>
      <c r="L196" s="42">
        <v>4.941764016412012</v>
      </c>
      <c r="M196" s="42">
        <v>5.642876707487964</v>
      </c>
      <c r="N196" s="42">
        <v>3.7239640896839283</v>
      </c>
      <c r="O196" s="42"/>
      <c r="P196" s="6">
        <f t="shared" si="2"/>
        <v>5.260727785732064</v>
      </c>
      <c r="Q196" s="3">
        <f>SUM(P167:P196)</f>
        <v>150.52546747422647</v>
      </c>
    </row>
    <row r="197" spans="1:16" ht="12.75">
      <c r="A197" s="4">
        <v>40360</v>
      </c>
      <c r="B197" s="35">
        <v>4.98213095363737</v>
      </c>
      <c r="C197" s="35"/>
      <c r="D197" s="37">
        <v>4.918814562236402</v>
      </c>
      <c r="E197" s="35"/>
      <c r="F197" s="37">
        <v>5.288706023338551</v>
      </c>
      <c r="G197" s="2">
        <v>5.295014453111695</v>
      </c>
      <c r="H197" s="40">
        <v>6.190802863634929</v>
      </c>
      <c r="I197" s="40">
        <v>5.334938791074743</v>
      </c>
      <c r="J197" s="40">
        <v>4.801828217036417</v>
      </c>
      <c r="K197" s="40">
        <v>3.7040518453980766</v>
      </c>
      <c r="L197" s="40">
        <v>4.8309213508012885</v>
      </c>
      <c r="M197" s="40">
        <v>4.909791299871163</v>
      </c>
      <c r="N197" s="40">
        <v>3.840814759962205</v>
      </c>
      <c r="O197" s="40"/>
      <c r="P197" s="6">
        <f t="shared" si="2"/>
        <v>4.917983192736622</v>
      </c>
    </row>
    <row r="198" spans="1:16" ht="12.75">
      <c r="A198" s="4">
        <v>40361</v>
      </c>
      <c r="B198" s="35">
        <v>3.8392420341057782</v>
      </c>
      <c r="C198" s="35"/>
      <c r="D198" s="37">
        <v>2.8211465555255826</v>
      </c>
      <c r="E198" s="35"/>
      <c r="F198" s="37">
        <v>5.219951120281523</v>
      </c>
      <c r="G198" s="2">
        <v>5.429526548600554</v>
      </c>
      <c r="H198" s="40">
        <v>5.679701642167276</v>
      </c>
      <c r="I198" s="40">
        <v>4.119736877077181</v>
      </c>
      <c r="J198" s="40">
        <v>3.4720165969549495</v>
      </c>
      <c r="K198" s="40">
        <v>4.706618313612028</v>
      </c>
      <c r="L198" s="40">
        <v>5.541192371235713</v>
      </c>
      <c r="M198" s="40">
        <v>4.6806860184959795</v>
      </c>
      <c r="N198" s="40">
        <v>3.1612114892656886</v>
      </c>
      <c r="O198" s="40"/>
      <c r="P198" s="6">
        <f t="shared" si="2"/>
        <v>4.42463905157475</v>
      </c>
    </row>
    <row r="199" spans="1:16" ht="12.75">
      <c r="A199" s="4">
        <v>40362</v>
      </c>
      <c r="B199" s="35">
        <v>4.699613886098295</v>
      </c>
      <c r="C199" s="35"/>
      <c r="D199" s="37">
        <v>3.527901284743001</v>
      </c>
      <c r="E199" s="35"/>
      <c r="F199" s="37">
        <v>4.793588057430451</v>
      </c>
      <c r="G199" s="2">
        <v>5.1570914041255955</v>
      </c>
      <c r="H199" s="40">
        <v>4.896713628303037</v>
      </c>
      <c r="I199" s="40">
        <v>5.911757004147125</v>
      </c>
      <c r="J199" s="40">
        <v>3.806461474372606</v>
      </c>
      <c r="K199" s="40">
        <v>5.418935020450144</v>
      </c>
      <c r="L199" s="40">
        <v>5.026320189508187</v>
      </c>
      <c r="M199" s="40">
        <v>5.495107992456156</v>
      </c>
      <c r="N199" s="40">
        <v>3.9951081571555696</v>
      </c>
      <c r="O199" s="40"/>
      <c r="P199" s="6">
        <f t="shared" si="2"/>
        <v>4.793508918071833</v>
      </c>
    </row>
    <row r="200" spans="1:16" ht="12.75">
      <c r="A200" s="4">
        <v>40363</v>
      </c>
      <c r="B200" s="35">
        <v>5.267918210796502</v>
      </c>
      <c r="C200" s="35"/>
      <c r="D200" s="37">
        <v>3.9825224477920305</v>
      </c>
      <c r="E200" s="35"/>
      <c r="F200" s="37">
        <v>5.248448266802697</v>
      </c>
      <c r="G200" s="2">
        <v>4.952884891040604</v>
      </c>
      <c r="H200" s="40">
        <v>5.122493057773003</v>
      </c>
      <c r="I200" s="40">
        <v>5.449837736349728</v>
      </c>
      <c r="J200" s="40">
        <v>4.973971162432737</v>
      </c>
      <c r="K200" s="40">
        <v>5.39262759009673</v>
      </c>
      <c r="L200" s="40">
        <v>4.9650897574815</v>
      </c>
      <c r="M200" s="40">
        <v>4.661751623053874</v>
      </c>
      <c r="N200" s="40">
        <v>3.9416190603</v>
      </c>
      <c r="O200" s="40"/>
      <c r="P200" s="6">
        <f t="shared" si="2"/>
        <v>4.905378527629036</v>
      </c>
    </row>
    <row r="201" spans="1:16" ht="12.75">
      <c r="A201" s="4">
        <v>40364</v>
      </c>
      <c r="B201" s="35">
        <v>5.504933747957751</v>
      </c>
      <c r="C201" s="35"/>
      <c r="D201" s="37">
        <v>2.159025425314647</v>
      </c>
      <c r="E201" s="35"/>
      <c r="F201" s="37">
        <v>5.562716428649728</v>
      </c>
      <c r="G201" s="2">
        <v>5.505389343155608</v>
      </c>
      <c r="H201" s="40">
        <v>5.304619308393443</v>
      </c>
      <c r="I201" s="40">
        <v>5.5482000595365975</v>
      </c>
      <c r="J201" s="40">
        <v>4.946838314925351</v>
      </c>
      <c r="K201" s="40">
        <v>5.330082602612174</v>
      </c>
      <c r="L201" s="40">
        <v>5.023053344064503</v>
      </c>
      <c r="M201" s="40">
        <v>5.023049131061458</v>
      </c>
      <c r="N201" s="40">
        <v>4.207225798942591</v>
      </c>
      <c r="O201" s="40"/>
      <c r="P201" s="6">
        <f t="shared" si="2"/>
        <v>4.91955759132853</v>
      </c>
    </row>
    <row r="202" spans="1:16" ht="12.75">
      <c r="A202" s="4">
        <v>40365</v>
      </c>
      <c r="B202" s="35">
        <v>3.7770481212131486</v>
      </c>
      <c r="C202" s="35"/>
      <c r="D202" s="37">
        <v>3.3153363976863686</v>
      </c>
      <c r="E202" s="35"/>
      <c r="F202" s="37">
        <v>3.7805406322277957</v>
      </c>
      <c r="G202" s="2">
        <v>5.967767039729512</v>
      </c>
      <c r="H202" s="40">
        <v>5.797378518427319</v>
      </c>
      <c r="I202" s="40">
        <v>6.4114921268219724</v>
      </c>
      <c r="J202" s="40">
        <v>4.0396525328675885</v>
      </c>
      <c r="K202" s="40">
        <v>4.659103009384098</v>
      </c>
      <c r="L202" s="40">
        <v>4.611353380492978</v>
      </c>
      <c r="M202" s="40">
        <v>4.653262811054493</v>
      </c>
      <c r="N202" s="40">
        <v>6.177945232938082</v>
      </c>
      <c r="O202" s="40"/>
      <c r="P202" s="6">
        <f t="shared" si="2"/>
        <v>4.835534527531214</v>
      </c>
    </row>
    <row r="203" spans="1:16" ht="12.75">
      <c r="A203" s="4">
        <v>40366</v>
      </c>
      <c r="B203" s="35">
        <v>5.2651204874966595</v>
      </c>
      <c r="C203" s="35"/>
      <c r="D203" s="37">
        <v>3.9152290847557696</v>
      </c>
      <c r="E203" s="35"/>
      <c r="F203" s="37">
        <v>5.148234356810956</v>
      </c>
      <c r="G203" s="2">
        <v>4.925695476637734</v>
      </c>
      <c r="H203" s="40">
        <v>3.5163075204551317</v>
      </c>
      <c r="I203" s="40">
        <v>9.359083021992522</v>
      </c>
      <c r="J203" s="40">
        <v>4.097685193496906</v>
      </c>
      <c r="K203" s="40">
        <v>4.835758933977166</v>
      </c>
      <c r="L203" s="40">
        <v>5.06929840854278</v>
      </c>
      <c r="M203" s="40">
        <v>4.9388349823993245</v>
      </c>
      <c r="N203" s="40">
        <v>6.504672862567573</v>
      </c>
      <c r="O203" s="40"/>
      <c r="P203" s="6">
        <f t="shared" si="2"/>
        <v>5.234174575375684</v>
      </c>
    </row>
    <row r="204" spans="1:16" ht="12.75">
      <c r="A204" s="4">
        <v>40367</v>
      </c>
      <c r="B204" s="35">
        <v>4.815412021272859</v>
      </c>
      <c r="C204" s="35"/>
      <c r="D204" s="37">
        <v>3.367470372827886</v>
      </c>
      <c r="E204" s="35"/>
      <c r="F204" s="37">
        <v>4.864423265294671</v>
      </c>
      <c r="G204" s="2">
        <v>3.778797515777619</v>
      </c>
      <c r="H204" s="40">
        <v>4.403154612602701</v>
      </c>
      <c r="I204" s="40">
        <v>8.542613237048885</v>
      </c>
      <c r="J204" s="40">
        <v>4.444783132167948</v>
      </c>
      <c r="K204" s="40">
        <v>4.475639271723262</v>
      </c>
      <c r="L204" s="40">
        <v>5.020504173399864</v>
      </c>
      <c r="M204" s="40">
        <v>4.869260201658296</v>
      </c>
      <c r="N204" s="40">
        <v>6.848608617925089</v>
      </c>
      <c r="O204" s="40"/>
      <c r="P204" s="6">
        <f t="shared" si="2"/>
        <v>5.039151492881735</v>
      </c>
    </row>
    <row r="205" spans="1:16" ht="12.75">
      <c r="A205" s="4">
        <v>40368</v>
      </c>
      <c r="B205" s="35">
        <v>4.958923638897606</v>
      </c>
      <c r="C205" s="35"/>
      <c r="D205" s="37">
        <v>4.41997952760747</v>
      </c>
      <c r="E205" s="35"/>
      <c r="F205" s="37">
        <v>5.465978274516717</v>
      </c>
      <c r="G205" s="2">
        <v>6.510254738739123</v>
      </c>
      <c r="H205" s="40">
        <v>2.864049435757023</v>
      </c>
      <c r="I205" s="40">
        <v>7.010839717877554</v>
      </c>
      <c r="J205" s="40">
        <v>5.2851391558485545</v>
      </c>
      <c r="K205" s="40">
        <v>4.126577479843373</v>
      </c>
      <c r="L205" s="40">
        <v>5.367350532484767</v>
      </c>
      <c r="M205" s="40">
        <v>4.680043006950022</v>
      </c>
      <c r="N205" s="40">
        <v>4.436441231780913</v>
      </c>
      <c r="O205" s="40"/>
      <c r="P205" s="6">
        <f t="shared" si="2"/>
        <v>5.011416067300283</v>
      </c>
    </row>
    <row r="206" spans="1:16" ht="12.75">
      <c r="A206" s="4">
        <v>40369</v>
      </c>
      <c r="B206" s="35">
        <v>4.913878637643532</v>
      </c>
      <c r="C206" s="35"/>
      <c r="D206" s="37">
        <v>6.567254092974331</v>
      </c>
      <c r="E206" s="35"/>
      <c r="F206" s="37">
        <v>5.59928454107887</v>
      </c>
      <c r="G206" s="2">
        <v>7.458341139160628</v>
      </c>
      <c r="H206" s="40">
        <v>3.7705221871133627</v>
      </c>
      <c r="I206" s="40">
        <v>6.554589117480579</v>
      </c>
      <c r="J206" s="40">
        <v>5.315655751574541</v>
      </c>
      <c r="K206" s="40">
        <v>5.17840713891149</v>
      </c>
      <c r="L206" s="40">
        <v>7.250935666193196</v>
      </c>
      <c r="M206" s="40">
        <v>4.819481493591709</v>
      </c>
      <c r="N206" s="40">
        <v>3.993388778198476</v>
      </c>
      <c r="O206" s="40"/>
      <c r="P206" s="6">
        <f t="shared" si="2"/>
        <v>5.583794413083701</v>
      </c>
    </row>
    <row r="207" spans="1:16" ht="12.75">
      <c r="A207" s="4">
        <v>40370</v>
      </c>
      <c r="B207" s="35">
        <v>4.888269835293214</v>
      </c>
      <c r="C207" s="35"/>
      <c r="D207" s="37">
        <v>6.875851848475239</v>
      </c>
      <c r="E207" s="35"/>
      <c r="F207" s="37">
        <v>5.3270097823713</v>
      </c>
      <c r="G207" s="2">
        <v>6.034242496268758</v>
      </c>
      <c r="H207" s="40">
        <v>5.271496192715147</v>
      </c>
      <c r="I207" s="40">
        <v>5.583962223816302</v>
      </c>
      <c r="J207" s="40">
        <v>3.491113568201473</v>
      </c>
      <c r="K207" s="40">
        <v>4.976446817385621</v>
      </c>
      <c r="L207" s="40">
        <v>3.838933681240878</v>
      </c>
      <c r="M207" s="40">
        <v>4.98217260634469</v>
      </c>
      <c r="N207" s="40">
        <v>4.348638689875346</v>
      </c>
      <c r="O207" s="40"/>
      <c r="P207" s="6">
        <f t="shared" si="2"/>
        <v>5.056194340180724</v>
      </c>
    </row>
    <row r="208" spans="1:16" ht="12.75">
      <c r="A208" s="4">
        <v>40371</v>
      </c>
      <c r="B208" s="35">
        <v>4.803033221340386</v>
      </c>
      <c r="C208" s="35"/>
      <c r="D208" s="37">
        <v>7.279500616035548</v>
      </c>
      <c r="E208" s="35"/>
      <c r="F208" s="37">
        <v>5.039127564705762</v>
      </c>
      <c r="G208" s="2">
        <v>6.388362836290476</v>
      </c>
      <c r="H208" s="40">
        <v>5.227057718104642</v>
      </c>
      <c r="I208" s="40">
        <v>5.269001355749028</v>
      </c>
      <c r="J208" s="40">
        <v>5.078644446911856</v>
      </c>
      <c r="K208" s="40">
        <v>4.833413364232265</v>
      </c>
      <c r="L208" s="40">
        <v>5.011927283788614</v>
      </c>
      <c r="M208" s="40">
        <v>5.021112939687554</v>
      </c>
      <c r="N208" s="40">
        <v>4.324352501213271</v>
      </c>
      <c r="O208" s="40"/>
      <c r="P208" s="6">
        <f t="shared" si="2"/>
        <v>5.297775804369036</v>
      </c>
    </row>
    <row r="209" spans="1:16" ht="12.75">
      <c r="A209" s="4">
        <v>40372</v>
      </c>
      <c r="B209" s="35">
        <v>5.484351044408633</v>
      </c>
      <c r="C209" s="35"/>
      <c r="D209" s="37">
        <v>5.672758229916409</v>
      </c>
      <c r="E209" s="35"/>
      <c r="F209" s="37">
        <v>4.549560137104451</v>
      </c>
      <c r="G209" s="2">
        <v>7.6602166148326045</v>
      </c>
      <c r="H209" s="40">
        <v>5.557142798893703</v>
      </c>
      <c r="I209" s="40">
        <v>5.688893908327287</v>
      </c>
      <c r="J209" s="40">
        <v>5.519771004499937</v>
      </c>
      <c r="K209" s="40">
        <v>4.430215251797928</v>
      </c>
      <c r="L209" s="40">
        <v>5.105958723550495</v>
      </c>
      <c r="M209" s="40">
        <v>4.6695947827741024</v>
      </c>
      <c r="N209" s="40">
        <v>4.1397212088472335</v>
      </c>
      <c r="O209" s="40"/>
      <c r="P209" s="6">
        <f aca="true" t="shared" si="3" ref="P209:P272">AVERAGE(B209:O209)</f>
        <v>5.3161985186320715</v>
      </c>
    </row>
    <row r="210" spans="1:16" ht="12.75">
      <c r="A210" s="4">
        <v>40373</v>
      </c>
      <c r="B210" s="35"/>
      <c r="C210" s="35"/>
      <c r="D210" s="37">
        <v>5.325181760895109</v>
      </c>
      <c r="E210" s="35"/>
      <c r="F210" s="37">
        <v>5.321007927705951</v>
      </c>
      <c r="G210" s="2">
        <v>6.351209308909384</v>
      </c>
      <c r="H210" s="40">
        <v>5.181596410075951</v>
      </c>
      <c r="I210" s="40">
        <v>6.03670009536559</v>
      </c>
      <c r="J210" s="40">
        <v>5.528856309029841</v>
      </c>
      <c r="K210" s="40">
        <v>3.662862754360412</v>
      </c>
      <c r="L210" s="40">
        <v>5.029851154866915</v>
      </c>
      <c r="M210" s="40">
        <v>2.7917469618191104</v>
      </c>
      <c r="N210" s="40">
        <v>2.989343242918701</v>
      </c>
      <c r="O210" s="40"/>
      <c r="P210" s="6">
        <f t="shared" si="3"/>
        <v>4.821835592594695</v>
      </c>
    </row>
    <row r="211" spans="1:16" ht="12.75">
      <c r="A211" s="4">
        <v>40374</v>
      </c>
      <c r="B211" s="35"/>
      <c r="C211" s="35"/>
      <c r="D211" s="37">
        <v>4.00080911052841</v>
      </c>
      <c r="E211" s="35"/>
      <c r="F211" s="37">
        <v>6.415763354216483</v>
      </c>
      <c r="G211" s="2">
        <v>5.763538311838705</v>
      </c>
      <c r="H211" s="40">
        <v>5.218784255801182</v>
      </c>
      <c r="I211" s="40">
        <v>6.388856612203344</v>
      </c>
      <c r="J211" s="40">
        <v>5.21470568105951</v>
      </c>
      <c r="K211" s="40">
        <v>5.834949732705415</v>
      </c>
      <c r="L211" s="40">
        <v>5.103721300449332</v>
      </c>
      <c r="M211" s="40">
        <v>3.2716933621615905</v>
      </c>
      <c r="N211" s="40">
        <v>3.0979671611357835</v>
      </c>
      <c r="O211" s="40"/>
      <c r="P211" s="6">
        <f t="shared" si="3"/>
        <v>5.031078888209976</v>
      </c>
    </row>
    <row r="212" spans="1:16" ht="12.75">
      <c r="A212" s="4">
        <v>40375</v>
      </c>
      <c r="B212" s="35">
        <v>3.6712953928455487</v>
      </c>
      <c r="C212" s="35"/>
      <c r="D212" s="37">
        <v>4.418460032275341</v>
      </c>
      <c r="E212" s="35"/>
      <c r="F212" s="37">
        <v>6.304423817782471</v>
      </c>
      <c r="G212" s="2">
        <v>6.02383045542283</v>
      </c>
      <c r="H212" s="40">
        <v>4.8374908992039884</v>
      </c>
      <c r="I212" s="40">
        <v>5.539002815312443</v>
      </c>
      <c r="J212" s="40">
        <v>6.638947743994973</v>
      </c>
      <c r="K212" s="40">
        <v>5.9187296928245825</v>
      </c>
      <c r="L212" s="40">
        <v>5.31163083212258</v>
      </c>
      <c r="M212" s="40">
        <v>3.955829246363046</v>
      </c>
      <c r="N212" s="40">
        <v>4.804306430761374</v>
      </c>
      <c r="O212" s="40"/>
      <c r="P212" s="6">
        <f t="shared" si="3"/>
        <v>5.220358850809926</v>
      </c>
    </row>
    <row r="213" spans="1:16" ht="12.75">
      <c r="A213" s="4">
        <v>40376</v>
      </c>
      <c r="B213" s="35"/>
      <c r="C213" s="35"/>
      <c r="D213" s="37">
        <v>4.899895606509835</v>
      </c>
      <c r="E213" s="35"/>
      <c r="F213" s="37">
        <v>10.891969153348178</v>
      </c>
      <c r="G213" s="2">
        <v>6.282105444238928</v>
      </c>
      <c r="H213" s="40">
        <v>4.377166322815632</v>
      </c>
      <c r="I213" s="40">
        <v>6.010856362648721</v>
      </c>
      <c r="J213" s="40">
        <v>5.312290370835263</v>
      </c>
      <c r="K213" s="53">
        <v>5.225020194756337</v>
      </c>
      <c r="L213" s="53">
        <v>5.39376930560058</v>
      </c>
      <c r="M213" s="53">
        <v>3.9370662212389957</v>
      </c>
      <c r="N213" s="53">
        <v>5.523669302308846</v>
      </c>
      <c r="O213" s="53"/>
      <c r="P213" s="6">
        <f t="shared" si="3"/>
        <v>5.785380828430132</v>
      </c>
    </row>
    <row r="214" spans="1:16" ht="12.75">
      <c r="A214" s="4">
        <v>40377</v>
      </c>
      <c r="B214" s="35">
        <v>2.6649110303390744</v>
      </c>
      <c r="C214" s="35"/>
      <c r="D214" s="37">
        <v>6.047493403867391</v>
      </c>
      <c r="E214" s="35"/>
      <c r="F214" s="37">
        <v>8.314755419100637</v>
      </c>
      <c r="G214" s="2">
        <v>5.778773758795568</v>
      </c>
      <c r="H214" s="40">
        <v>4.841485986376071</v>
      </c>
      <c r="I214" s="40">
        <v>5.318259131936911</v>
      </c>
      <c r="J214" s="40">
        <v>5.581159963365424</v>
      </c>
      <c r="K214" s="53">
        <v>5.392037679062508</v>
      </c>
      <c r="L214" s="53">
        <v>4.727038442925938</v>
      </c>
      <c r="M214" s="53">
        <v>4.419816516930096</v>
      </c>
      <c r="N214" s="53">
        <v>7.453384515827198</v>
      </c>
      <c r="O214" s="53"/>
      <c r="P214" s="6">
        <f t="shared" si="3"/>
        <v>5.50355598622971</v>
      </c>
    </row>
    <row r="215" spans="1:16" ht="12.75">
      <c r="A215" s="4">
        <v>40378</v>
      </c>
      <c r="B215" s="35">
        <v>4.454552830996641</v>
      </c>
      <c r="C215" s="35"/>
      <c r="D215" s="37">
        <v>4.980156092129572</v>
      </c>
      <c r="E215" s="35"/>
      <c r="F215" s="37">
        <v>7.458936385479912</v>
      </c>
      <c r="G215" s="2">
        <v>4.973569107836552</v>
      </c>
      <c r="H215" s="40">
        <v>5.721575629632968</v>
      </c>
      <c r="I215" s="40">
        <v>4.542621418934884</v>
      </c>
      <c r="J215" s="40">
        <v>5.0130514156503985</v>
      </c>
      <c r="K215" s="53">
        <v>5.379717987896649</v>
      </c>
      <c r="L215" s="53">
        <v>4.628775909929515</v>
      </c>
      <c r="M215" s="53">
        <v>3.6941179061177767</v>
      </c>
      <c r="N215" s="53">
        <v>7.456288255583665</v>
      </c>
      <c r="O215" s="53"/>
      <c r="P215" s="6">
        <f t="shared" si="3"/>
        <v>5.300305721835321</v>
      </c>
    </row>
    <row r="216" spans="1:16" ht="12.75">
      <c r="A216" s="4">
        <v>40379</v>
      </c>
      <c r="B216" s="35">
        <v>4.260410204556259</v>
      </c>
      <c r="C216" s="35"/>
      <c r="D216" s="37">
        <v>5.012666079593904</v>
      </c>
      <c r="E216" s="35"/>
      <c r="F216" s="37">
        <v>7.588050314239024</v>
      </c>
      <c r="G216" s="2">
        <v>5.714934003207272</v>
      </c>
      <c r="H216" s="40">
        <v>5.607890694939007</v>
      </c>
      <c r="I216" s="40">
        <v>4.427980296857435</v>
      </c>
      <c r="J216" s="40">
        <v>7.628815694876516</v>
      </c>
      <c r="K216" s="53">
        <v>4.651099945938195</v>
      </c>
      <c r="L216" s="53">
        <v>4.79946456444731</v>
      </c>
      <c r="M216" s="53">
        <v>3.1369033613461177</v>
      </c>
      <c r="N216" s="53">
        <v>4.226402487958703</v>
      </c>
      <c r="O216" s="53"/>
      <c r="P216" s="6">
        <f t="shared" si="3"/>
        <v>5.186783422541795</v>
      </c>
    </row>
    <row r="217" spans="1:16" ht="12.75">
      <c r="A217" s="4">
        <v>40380</v>
      </c>
      <c r="B217" s="35">
        <v>4.021635432213323</v>
      </c>
      <c r="C217" s="35"/>
      <c r="D217" s="37">
        <v>4.07746347271667</v>
      </c>
      <c r="E217" s="35"/>
      <c r="F217" s="37"/>
      <c r="G217" s="2">
        <v>3.6526593696080596</v>
      </c>
      <c r="H217" s="40">
        <v>5.721428321517071</v>
      </c>
      <c r="I217" s="40">
        <v>4.587336269432578</v>
      </c>
      <c r="J217" s="40">
        <v>6.986947398592335</v>
      </c>
      <c r="K217" s="40">
        <v>5.045772608490601</v>
      </c>
      <c r="L217" s="40">
        <v>4.7927177616910654</v>
      </c>
      <c r="M217" s="40">
        <v>4.211548176007676</v>
      </c>
      <c r="N217" s="40">
        <v>5.435411750622864</v>
      </c>
      <c r="O217" s="40"/>
      <c r="P217" s="6">
        <f t="shared" si="3"/>
        <v>4.853292056089224</v>
      </c>
    </row>
    <row r="218" spans="1:16" ht="12.75">
      <c r="A218" s="4">
        <v>40381</v>
      </c>
      <c r="B218" s="35"/>
      <c r="C218" s="35"/>
      <c r="D218" s="37">
        <v>3.285959996180045</v>
      </c>
      <c r="E218" s="35"/>
      <c r="F218" s="37"/>
      <c r="G218" s="2">
        <v>4.284139470274734</v>
      </c>
      <c r="H218" s="40">
        <v>5.6086068515908885</v>
      </c>
      <c r="I218" s="40">
        <v>6.180609519161132</v>
      </c>
      <c r="J218" s="40">
        <v>5.7583157328645385</v>
      </c>
      <c r="K218" s="40">
        <v>4.970312967354388</v>
      </c>
      <c r="L218" s="40">
        <v>5.165736862418207</v>
      </c>
      <c r="M218" s="40">
        <v>4.194674970102094</v>
      </c>
      <c r="N218" s="40">
        <v>4.629071469300039</v>
      </c>
      <c r="O218" s="40"/>
      <c r="P218" s="6">
        <f t="shared" si="3"/>
        <v>4.897491982138451</v>
      </c>
    </row>
    <row r="219" spans="1:16" ht="12.75">
      <c r="A219" s="4">
        <v>40382</v>
      </c>
      <c r="B219" s="35">
        <v>4.008429527421976</v>
      </c>
      <c r="C219" s="35"/>
      <c r="D219" s="37">
        <v>4.672151835748242</v>
      </c>
      <c r="E219" s="35"/>
      <c r="F219" s="37"/>
      <c r="G219" s="2">
        <v>5.173746193018431</v>
      </c>
      <c r="H219" s="40">
        <v>4.6920498549293175</v>
      </c>
      <c r="I219" s="40">
        <v>6.212226077286939</v>
      </c>
      <c r="J219" s="40">
        <v>5.1095358169089575</v>
      </c>
      <c r="K219" s="40">
        <v>5.214103983747323</v>
      </c>
      <c r="L219" s="40">
        <v>5.21397487857996</v>
      </c>
      <c r="M219" s="40">
        <v>4.155895486135643</v>
      </c>
      <c r="N219" s="40">
        <v>4.0959966374735615</v>
      </c>
      <c r="O219" s="40"/>
      <c r="P219" s="6">
        <f t="shared" si="3"/>
        <v>4.854811029125035</v>
      </c>
    </row>
    <row r="220" spans="1:16" ht="12.75">
      <c r="A220" s="4">
        <v>40383</v>
      </c>
      <c r="B220" s="35">
        <v>4.65463372644259</v>
      </c>
      <c r="C220" s="35"/>
      <c r="D220" s="37">
        <v>4.559303478695792</v>
      </c>
      <c r="E220" s="35"/>
      <c r="F220" s="37"/>
      <c r="G220" s="2">
        <v>5.607482297302244</v>
      </c>
      <c r="H220" s="40">
        <v>4.340301088733701</v>
      </c>
      <c r="I220" s="40">
        <v>6.087556453864813</v>
      </c>
      <c r="J220" s="40">
        <v>5.651568599140235</v>
      </c>
      <c r="K220" s="40">
        <v>5.156237210514783</v>
      </c>
      <c r="L220" s="40">
        <v>4.997962822120523</v>
      </c>
      <c r="M220" s="40">
        <v>3.7033036166227644</v>
      </c>
      <c r="N220" s="40">
        <v>3.4804992078495047</v>
      </c>
      <c r="O220" s="40"/>
      <c r="P220" s="6">
        <f t="shared" si="3"/>
        <v>4.823884850128694</v>
      </c>
    </row>
    <row r="221" spans="1:16" ht="12.75">
      <c r="A221" s="4">
        <v>40384</v>
      </c>
      <c r="B221" s="35">
        <v>5.111936677729667</v>
      </c>
      <c r="C221" s="35"/>
      <c r="D221" s="37">
        <v>4.679992964175414</v>
      </c>
      <c r="E221" s="35"/>
      <c r="F221" s="37"/>
      <c r="G221" s="2">
        <v>5.494794162546503</v>
      </c>
      <c r="H221" s="40">
        <v>5.753130090873248</v>
      </c>
      <c r="I221" s="40">
        <v>4.557990034486421</v>
      </c>
      <c r="J221" s="40">
        <v>7.528725530483408</v>
      </c>
      <c r="K221" s="40">
        <v>5.494588800175492</v>
      </c>
      <c r="L221" s="40">
        <v>5.10723791252184</v>
      </c>
      <c r="M221" s="40">
        <v>5.702204322105079</v>
      </c>
      <c r="N221" s="40">
        <v>4.293886477982769</v>
      </c>
      <c r="O221" s="40"/>
      <c r="P221" s="6">
        <f t="shared" si="3"/>
        <v>5.372448697307983</v>
      </c>
    </row>
    <row r="222" spans="1:16" ht="12.75">
      <c r="A222" s="4">
        <v>40385</v>
      </c>
      <c r="B222" s="35">
        <v>4.857511004274658</v>
      </c>
      <c r="C222" s="35"/>
      <c r="D222" s="37">
        <v>4.8473767275348125</v>
      </c>
      <c r="E222" s="35"/>
      <c r="F222" s="37">
        <v>6.753803095418876</v>
      </c>
      <c r="G222" s="2">
        <v>5.380024997842888</v>
      </c>
      <c r="H222" s="40">
        <v>5.8459817599070005</v>
      </c>
      <c r="I222" s="40">
        <v>5.888369153341522</v>
      </c>
      <c r="J222" s="40">
        <v>7.055309291756677</v>
      </c>
      <c r="K222" s="40">
        <v>5.719696171607235</v>
      </c>
      <c r="L222" s="40">
        <v>5.197342895590339</v>
      </c>
      <c r="M222" s="40">
        <v>4.523468265849159</v>
      </c>
      <c r="N222" s="40">
        <v>4.023893112294946</v>
      </c>
      <c r="O222" s="40"/>
      <c r="P222" s="6">
        <f t="shared" si="3"/>
        <v>5.462979679583464</v>
      </c>
    </row>
    <row r="223" spans="1:16" ht="12.75">
      <c r="A223" s="4">
        <v>40386</v>
      </c>
      <c r="B223" s="35">
        <v>4.66011594044404</v>
      </c>
      <c r="C223" s="35"/>
      <c r="D223" s="37">
        <v>3.6969583467158835</v>
      </c>
      <c r="E223" s="35"/>
      <c r="F223" s="37">
        <v>5.640439880842181</v>
      </c>
      <c r="G223" s="2">
        <v>5.957812589528814</v>
      </c>
      <c r="H223" s="40">
        <v>5.475067158231287</v>
      </c>
      <c r="I223" s="40">
        <v>5.509829336803431</v>
      </c>
      <c r="J223" s="40">
        <v>5.451530803050568</v>
      </c>
      <c r="K223" s="40">
        <v>7.630234320432541</v>
      </c>
      <c r="L223" s="40">
        <v>5.2571004180010945</v>
      </c>
      <c r="M223" s="40">
        <v>4.6566551797371964</v>
      </c>
      <c r="N223" s="40">
        <v>4.451424325814266</v>
      </c>
      <c r="O223" s="40"/>
      <c r="P223" s="6">
        <f t="shared" si="3"/>
        <v>5.307924390872846</v>
      </c>
    </row>
    <row r="224" spans="1:16" ht="12.75">
      <c r="A224" s="4">
        <v>40387</v>
      </c>
      <c r="B224" s="35">
        <v>4.735712872021109</v>
      </c>
      <c r="C224" s="35"/>
      <c r="D224" s="37">
        <v>5.042381619145113</v>
      </c>
      <c r="E224" s="35"/>
      <c r="F224" s="37">
        <v>5.2693432982638635</v>
      </c>
      <c r="G224" s="2">
        <v>6.714750187603854</v>
      </c>
      <c r="H224" s="40">
        <v>5.464297160769076</v>
      </c>
      <c r="I224" s="40">
        <v>5.530466406271777</v>
      </c>
      <c r="J224" s="40">
        <v>5.02962467999578</v>
      </c>
      <c r="K224" s="40">
        <v>9.378368457243619</v>
      </c>
      <c r="L224" s="40">
        <v>4.874928904861197</v>
      </c>
      <c r="M224" s="40">
        <v>3.5921684676159975</v>
      </c>
      <c r="N224" s="40">
        <v>3.9883456435465985</v>
      </c>
      <c r="O224" s="40"/>
      <c r="P224" s="6">
        <f t="shared" si="3"/>
        <v>5.420035245212544</v>
      </c>
    </row>
    <row r="225" spans="1:16" ht="12.75">
      <c r="A225" s="4">
        <v>40388</v>
      </c>
      <c r="B225" s="35">
        <v>5.234279648216994</v>
      </c>
      <c r="C225" s="35"/>
      <c r="D225" s="37">
        <v>6.398879081461255</v>
      </c>
      <c r="E225" s="35"/>
      <c r="F225" s="37">
        <v>6.064345009604409</v>
      </c>
      <c r="G225" s="2">
        <v>6.675038400171843</v>
      </c>
      <c r="H225" s="40">
        <v>5.579278489573859</v>
      </c>
      <c r="I225" s="40">
        <v>3.6799181302032755</v>
      </c>
      <c r="J225" s="40">
        <v>4.742264381108976</v>
      </c>
      <c r="K225" s="40">
        <v>8.581072031001355</v>
      </c>
      <c r="L225" s="40">
        <v>5.279083968728083</v>
      </c>
      <c r="M225" s="40">
        <v>4.854948174733319</v>
      </c>
      <c r="N225" s="40">
        <v>4.764015568934664</v>
      </c>
      <c r="O225" s="40"/>
      <c r="P225" s="6">
        <f t="shared" si="3"/>
        <v>5.623011171248912</v>
      </c>
    </row>
    <row r="226" spans="1:16" ht="12.75">
      <c r="A226" s="4">
        <v>40389</v>
      </c>
      <c r="B226" s="35">
        <v>5.309020808818699</v>
      </c>
      <c r="C226" s="35"/>
      <c r="D226" s="37">
        <v>6.910064637939887</v>
      </c>
      <c r="E226" s="35"/>
      <c r="F226" s="37">
        <v>5.234628196377242</v>
      </c>
      <c r="G226" s="2">
        <v>6.0354714679293355</v>
      </c>
      <c r="H226" s="40">
        <v>5.818620738044327</v>
      </c>
      <c r="I226" s="40">
        <v>4.977605918617732</v>
      </c>
      <c r="J226" s="40">
        <v>3.20027754971053</v>
      </c>
      <c r="K226" s="40">
        <v>5.22203183277698</v>
      </c>
      <c r="L226" s="40">
        <v>5.076122121306545</v>
      </c>
      <c r="M226" s="40">
        <v>3.7003145402396016</v>
      </c>
      <c r="N226" s="40">
        <v>4.605831152141467</v>
      </c>
      <c r="O226" s="40"/>
      <c r="P226" s="6">
        <f t="shared" si="3"/>
        <v>5.099089905809304</v>
      </c>
    </row>
    <row r="227" spans="1:17" ht="12.75">
      <c r="A227" s="4">
        <v>40390</v>
      </c>
      <c r="B227" s="35">
        <v>4.807649985290986</v>
      </c>
      <c r="C227" s="36"/>
      <c r="D227" s="38">
        <v>5.3491877346901475</v>
      </c>
      <c r="E227" s="36"/>
      <c r="F227" s="38">
        <v>6.131606225306022</v>
      </c>
      <c r="G227" s="3">
        <v>5.115880194395418</v>
      </c>
      <c r="H227" s="42">
        <v>5.530972516571035</v>
      </c>
      <c r="I227" s="42">
        <v>4.733712725902739</v>
      </c>
      <c r="J227" s="42">
        <v>4.929467268832578</v>
      </c>
      <c r="K227" s="42">
        <v>5.685562959279932</v>
      </c>
      <c r="L227" s="42">
        <v>4.925013232185529</v>
      </c>
      <c r="M227" s="42">
        <v>4.916684044782315</v>
      </c>
      <c r="N227" s="42">
        <v>4.304133899094299</v>
      </c>
      <c r="O227" s="42"/>
      <c r="P227" s="6">
        <f t="shared" si="3"/>
        <v>5.129988253302819</v>
      </c>
      <c r="Q227" s="3">
        <f>SUM(P197:P227)</f>
        <v>159.02956357216607</v>
      </c>
    </row>
    <row r="228" spans="1:16" ht="12.75">
      <c r="A228" s="4">
        <v>40391</v>
      </c>
      <c r="B228" s="35">
        <v>5.179163919795794</v>
      </c>
      <c r="C228" s="35"/>
      <c r="D228" s="37">
        <v>4.635165424090516</v>
      </c>
      <c r="E228" s="35"/>
      <c r="F228" s="37">
        <v>5.223589237898279</v>
      </c>
      <c r="G228" s="2">
        <v>4.005033662402152</v>
      </c>
      <c r="H228" s="40">
        <v>5.397456615821618</v>
      </c>
      <c r="I228" s="40">
        <v>5.134544689858563</v>
      </c>
      <c r="J228" s="40">
        <v>4.986802427262441</v>
      </c>
      <c r="K228" s="40">
        <v>5.0977522969374895</v>
      </c>
      <c r="L228" s="40">
        <v>4.455822854463153</v>
      </c>
      <c r="M228" s="40">
        <v>4.42653591046491</v>
      </c>
      <c r="N228" s="40">
        <v>5.4411208061195495</v>
      </c>
      <c r="O228" s="40"/>
      <c r="P228" s="6">
        <f t="shared" si="3"/>
        <v>4.9075443495558595</v>
      </c>
    </row>
    <row r="229" spans="1:16" ht="12.75">
      <c r="A229" s="4">
        <v>40392</v>
      </c>
      <c r="B229" s="35">
        <v>5.314824507813775</v>
      </c>
      <c r="C229" s="35"/>
      <c r="D229" s="37">
        <v>3.6882935447085776</v>
      </c>
      <c r="E229" s="35"/>
      <c r="F229" s="37">
        <v>4.061872032163091</v>
      </c>
      <c r="G229" s="2"/>
      <c r="H229" s="40">
        <v>5.482307167561839</v>
      </c>
      <c r="I229" s="40">
        <v>4.980014835642917</v>
      </c>
      <c r="J229" s="40">
        <v>4.62525976303885</v>
      </c>
      <c r="K229" s="40">
        <v>5.338572811165653</v>
      </c>
      <c r="L229" s="40">
        <v>3.9155962660953496</v>
      </c>
      <c r="M229" s="40">
        <v>4.679814167418536</v>
      </c>
      <c r="N229" s="40">
        <v>4.053774740287049</v>
      </c>
      <c r="O229" s="40"/>
      <c r="P229" s="6">
        <f t="shared" si="3"/>
        <v>4.6140329835895635</v>
      </c>
    </row>
    <row r="230" spans="1:16" ht="12.75">
      <c r="A230" s="4">
        <v>40393</v>
      </c>
      <c r="B230" s="35">
        <v>5.270950411910523</v>
      </c>
      <c r="C230" s="35"/>
      <c r="D230" s="37">
        <v>4.5122258918909655</v>
      </c>
      <c r="E230" s="35"/>
      <c r="F230" s="37">
        <v>5.884946137854694</v>
      </c>
      <c r="G230" s="2"/>
      <c r="H230" s="40">
        <v>4.678600548649322</v>
      </c>
      <c r="I230" s="40">
        <v>4.862066554708392</v>
      </c>
      <c r="J230" s="40">
        <v>4.586617235023171</v>
      </c>
      <c r="K230" s="40">
        <v>5.277384427541317</v>
      </c>
      <c r="L230" s="40">
        <v>5.2556529210328815</v>
      </c>
      <c r="M230" s="40">
        <v>4.338422002726716</v>
      </c>
      <c r="N230" s="40">
        <v>3.273492160347397</v>
      </c>
      <c r="O230" s="40"/>
      <c r="P230" s="6">
        <f t="shared" si="3"/>
        <v>4.794035829168537</v>
      </c>
    </row>
    <row r="231" spans="1:16" ht="12.75">
      <c r="A231" s="4">
        <v>40394</v>
      </c>
      <c r="B231" s="35">
        <v>5.258054755577637</v>
      </c>
      <c r="C231" s="35"/>
      <c r="D231" s="37">
        <v>4.808383714690674</v>
      </c>
      <c r="E231" s="35"/>
      <c r="F231" s="37">
        <v>6.60244587439902</v>
      </c>
      <c r="G231" s="2"/>
      <c r="H231" s="40">
        <v>5.382767829593124</v>
      </c>
      <c r="I231" s="40">
        <v>5.502262235036751</v>
      </c>
      <c r="J231" s="40">
        <v>6.836560015662405</v>
      </c>
      <c r="K231" s="40">
        <v>5.0367136729099</v>
      </c>
      <c r="L231" s="40">
        <v>4.435116460868387</v>
      </c>
      <c r="M231" s="40">
        <v>4.316347380204199</v>
      </c>
      <c r="N231" s="40">
        <v>4.1586889186172105</v>
      </c>
      <c r="O231" s="40"/>
      <c r="P231" s="6">
        <f t="shared" si="3"/>
        <v>5.2337340857559305</v>
      </c>
    </row>
    <row r="232" spans="1:16" ht="12.75">
      <c r="A232" s="4">
        <v>40395</v>
      </c>
      <c r="B232" s="35">
        <v>5.115570066605651</v>
      </c>
      <c r="C232" s="35"/>
      <c r="D232" s="37">
        <v>4.438879201348641</v>
      </c>
      <c r="E232" s="35"/>
      <c r="F232" s="37">
        <v>5.483338100212013</v>
      </c>
      <c r="G232" s="2"/>
      <c r="H232" s="40">
        <v>4.981346198787817</v>
      </c>
      <c r="I232" s="40">
        <v>5.434302861844934</v>
      </c>
      <c r="J232" s="40">
        <v>10.419055378634917</v>
      </c>
      <c r="K232" s="40">
        <v>4.8955164869134205</v>
      </c>
      <c r="L232" s="40">
        <v>4.490233499365395</v>
      </c>
      <c r="M232" s="40">
        <v>4.630398152390669</v>
      </c>
      <c r="N232" s="40">
        <v>3.810486515080833</v>
      </c>
      <c r="O232" s="40"/>
      <c r="P232" s="6">
        <f t="shared" si="3"/>
        <v>5.369912646118429</v>
      </c>
    </row>
    <row r="233" spans="1:16" ht="12.75">
      <c r="A233" s="4">
        <v>40396</v>
      </c>
      <c r="B233" s="35">
        <v>5.217273321633973</v>
      </c>
      <c r="C233" s="35"/>
      <c r="D233" s="37">
        <v>3.8767111957317475</v>
      </c>
      <c r="E233" s="35"/>
      <c r="F233" s="37">
        <v>5.77912693600028</v>
      </c>
      <c r="G233" s="2"/>
      <c r="H233" s="40">
        <v>5.264744706031369</v>
      </c>
      <c r="I233" s="40">
        <v>4.553462135461826</v>
      </c>
      <c r="J233" s="40">
        <v>7.809899205195319</v>
      </c>
      <c r="K233" s="40">
        <v>6.120053663611384</v>
      </c>
      <c r="L233" s="40">
        <v>6.403279852241937</v>
      </c>
      <c r="M233" s="40">
        <v>3.89835230536401</v>
      </c>
      <c r="N233" s="40">
        <v>3.4487003724955336</v>
      </c>
      <c r="O233" s="40"/>
      <c r="P233" s="6">
        <f t="shared" si="3"/>
        <v>5.237160369376738</v>
      </c>
    </row>
    <row r="234" spans="1:16" ht="12.75">
      <c r="A234" s="4">
        <v>40397</v>
      </c>
      <c r="B234" s="35">
        <v>6.233769132607824</v>
      </c>
      <c r="C234" s="35"/>
      <c r="D234" s="37">
        <v>4.863754131297086</v>
      </c>
      <c r="E234" s="35"/>
      <c r="F234" s="37"/>
      <c r="G234" s="2"/>
      <c r="H234" s="40">
        <v>5.235810686830291</v>
      </c>
      <c r="I234" s="40">
        <v>5.6377527341731835</v>
      </c>
      <c r="J234" s="40">
        <v>4.44708173702356</v>
      </c>
      <c r="K234" s="40">
        <v>8.762281664802522</v>
      </c>
      <c r="L234" s="40">
        <v>4.6737230749830285</v>
      </c>
      <c r="M234" s="40">
        <v>4.810799610329324</v>
      </c>
      <c r="N234" s="40">
        <v>4.030644362173836</v>
      </c>
      <c r="O234" s="40"/>
      <c r="P234" s="6">
        <f t="shared" si="3"/>
        <v>5.410624126024518</v>
      </c>
    </row>
    <row r="235" spans="1:16" ht="12.75">
      <c r="A235" s="4">
        <v>40398</v>
      </c>
      <c r="B235" s="35">
        <v>4.626894270955304</v>
      </c>
      <c r="C235" s="35"/>
      <c r="D235" s="37">
        <v>2.5845844066782755</v>
      </c>
      <c r="E235" s="35"/>
      <c r="F235" s="37"/>
      <c r="G235" s="2"/>
      <c r="H235" s="40">
        <v>3.570845771107403</v>
      </c>
      <c r="I235" s="40">
        <v>5.01602174894005</v>
      </c>
      <c r="J235" s="40">
        <v>5.197306343905355</v>
      </c>
      <c r="K235" s="40">
        <v>8.6711860446898</v>
      </c>
      <c r="L235" s="40">
        <v>4.366948328863796</v>
      </c>
      <c r="M235" s="40">
        <v>5.366882759949</v>
      </c>
      <c r="N235" s="40">
        <v>4.13648412202794</v>
      </c>
      <c r="O235" s="40"/>
      <c r="P235" s="6">
        <f t="shared" si="3"/>
        <v>4.837461533012991</v>
      </c>
    </row>
    <row r="236" spans="1:16" ht="12.75">
      <c r="A236" s="4">
        <v>40399</v>
      </c>
      <c r="B236" s="35">
        <v>4.7840974795804225</v>
      </c>
      <c r="C236" s="35"/>
      <c r="D236" s="37">
        <v>3.6178084056148276</v>
      </c>
      <c r="E236" s="35"/>
      <c r="F236" s="37"/>
      <c r="G236" s="2"/>
      <c r="H236" s="40">
        <v>4.897447781198165</v>
      </c>
      <c r="I236" s="40">
        <v>5.903194848640961</v>
      </c>
      <c r="J236" s="40">
        <v>8.517345445951944</v>
      </c>
      <c r="K236" s="40">
        <v>7.0625563773291065</v>
      </c>
      <c r="L236" s="40">
        <v>4.289987464172987</v>
      </c>
      <c r="M236" s="40">
        <v>5.6773431580595695</v>
      </c>
      <c r="N236" s="40">
        <v>3.710283201243249</v>
      </c>
      <c r="O236" s="40"/>
      <c r="P236" s="6">
        <f t="shared" si="3"/>
        <v>5.38445157353236</v>
      </c>
    </row>
    <row r="237" spans="1:16" ht="12.75">
      <c r="A237" s="4">
        <v>40400</v>
      </c>
      <c r="B237" s="35">
        <v>5.09669254326429</v>
      </c>
      <c r="C237" s="35"/>
      <c r="D237" s="37">
        <v>5.178266492040008</v>
      </c>
      <c r="E237" s="35"/>
      <c r="F237" s="37"/>
      <c r="G237" s="2"/>
      <c r="H237" s="40">
        <v>5.048891362939639</v>
      </c>
      <c r="I237" s="40">
        <v>6.981272703779341</v>
      </c>
      <c r="J237" s="40">
        <v>11.02240808443956</v>
      </c>
      <c r="K237" s="40">
        <v>6.0297627080390495</v>
      </c>
      <c r="L237" s="40">
        <v>4.209234804161168</v>
      </c>
      <c r="M237" s="40">
        <v>4.064143391144254</v>
      </c>
      <c r="N237" s="40">
        <v>4.088236970454513</v>
      </c>
      <c r="O237" s="40"/>
      <c r="P237" s="6">
        <f t="shared" si="3"/>
        <v>5.746545451140204</v>
      </c>
    </row>
    <row r="238" spans="1:16" ht="12.75">
      <c r="A238" s="4">
        <v>40401</v>
      </c>
      <c r="B238" s="35">
        <v>4.832874919238286</v>
      </c>
      <c r="C238" s="35"/>
      <c r="D238" s="37">
        <v>7.248587634802401</v>
      </c>
      <c r="E238" s="35"/>
      <c r="F238" s="37"/>
      <c r="G238" s="2"/>
      <c r="H238" s="40">
        <v>3.9917798552352854</v>
      </c>
      <c r="I238" s="40">
        <v>7.520920879604894</v>
      </c>
      <c r="J238" s="40">
        <v>5.692154282090195</v>
      </c>
      <c r="K238" s="40">
        <v>5.861948703163492</v>
      </c>
      <c r="L238" s="40">
        <v>3.780274620226738</v>
      </c>
      <c r="M238" s="40">
        <v>4.6068350966139615</v>
      </c>
      <c r="N238" s="40">
        <v>4.837509107830062</v>
      </c>
      <c r="O238" s="40"/>
      <c r="P238" s="6">
        <f t="shared" si="3"/>
        <v>5.3747650109783685</v>
      </c>
    </row>
    <row r="239" spans="1:16" ht="12.75">
      <c r="A239" s="4">
        <v>40402</v>
      </c>
      <c r="B239" s="35">
        <v>3.24941220320683</v>
      </c>
      <c r="C239" s="35"/>
      <c r="D239" s="37">
        <v>11.081745414478506</v>
      </c>
      <c r="E239" s="35"/>
      <c r="F239" s="37"/>
      <c r="G239" s="2"/>
      <c r="H239" s="40"/>
      <c r="I239" s="40">
        <v>6.240935967641963</v>
      </c>
      <c r="J239" s="40">
        <v>5.84662114650795</v>
      </c>
      <c r="K239" s="40">
        <v>5.120083750568014</v>
      </c>
      <c r="L239" s="40">
        <v>5.325198535289226</v>
      </c>
      <c r="M239" s="40">
        <v>4.457928614922944</v>
      </c>
      <c r="N239" s="40">
        <v>5.007296292696544</v>
      </c>
      <c r="O239" s="40"/>
      <c r="P239" s="6">
        <f t="shared" si="3"/>
        <v>5.791152740663997</v>
      </c>
    </row>
    <row r="240" spans="1:16" ht="12.75">
      <c r="A240" s="4">
        <v>40403</v>
      </c>
      <c r="B240" s="35">
        <v>1.8344227043456836</v>
      </c>
      <c r="C240" s="35"/>
      <c r="D240" s="37">
        <v>5.729819978113993</v>
      </c>
      <c r="E240" s="35"/>
      <c r="F240" s="37"/>
      <c r="G240" s="2"/>
      <c r="H240" s="40"/>
      <c r="I240" s="40">
        <v>5.019772179839824</v>
      </c>
      <c r="J240" s="40">
        <v>5.200798744947451</v>
      </c>
      <c r="K240" s="40">
        <v>4.783829653448385</v>
      </c>
      <c r="L240" s="40">
        <v>5.756021997908325</v>
      </c>
      <c r="M240" s="40">
        <v>4.356299128159626</v>
      </c>
      <c r="N240" s="40">
        <v>4.954919515662958</v>
      </c>
      <c r="O240" s="40"/>
      <c r="P240" s="6">
        <f t="shared" si="3"/>
        <v>4.704485487803281</v>
      </c>
    </row>
    <row r="241" spans="1:16" ht="12.75">
      <c r="A241" s="4">
        <v>40404</v>
      </c>
      <c r="B241" s="35">
        <v>5.428402609650303</v>
      </c>
      <c r="C241" s="35"/>
      <c r="D241" s="37">
        <v>4.923934698321686</v>
      </c>
      <c r="E241" s="35"/>
      <c r="F241" s="37"/>
      <c r="G241" s="2"/>
      <c r="H241" s="40"/>
      <c r="I241" s="40">
        <v>5.547741544918008</v>
      </c>
      <c r="J241" s="40">
        <v>4.21350798298398</v>
      </c>
      <c r="K241" s="40">
        <v>5.6556765841077326</v>
      </c>
      <c r="L241" s="40">
        <v>7.534406989410958</v>
      </c>
      <c r="M241" s="40">
        <v>4.617354576031998</v>
      </c>
      <c r="N241" s="40">
        <v>4.832393688909223</v>
      </c>
      <c r="O241" s="40"/>
      <c r="P241" s="6">
        <f t="shared" si="3"/>
        <v>5.344177334291737</v>
      </c>
    </row>
    <row r="242" spans="1:16" ht="12.75">
      <c r="A242" s="4">
        <v>40405</v>
      </c>
      <c r="B242" s="35">
        <v>5.326979789370894</v>
      </c>
      <c r="C242" s="35"/>
      <c r="D242" s="37">
        <v>5.269018725057981</v>
      </c>
      <c r="E242" s="35"/>
      <c r="F242" s="37"/>
      <c r="G242" s="2"/>
      <c r="H242" s="40"/>
      <c r="I242" s="40">
        <v>5.265780086847933</v>
      </c>
      <c r="J242" s="40">
        <v>3.4105589916521346</v>
      </c>
      <c r="K242" s="40">
        <v>5.412477552633332</v>
      </c>
      <c r="L242" s="40">
        <v>4.911519276443577</v>
      </c>
      <c r="M242" s="40">
        <v>4.486942261228953</v>
      </c>
      <c r="N242" s="40">
        <v>4.840170113922833</v>
      </c>
      <c r="O242" s="40"/>
      <c r="P242" s="6">
        <f t="shared" si="3"/>
        <v>4.865430849644705</v>
      </c>
    </row>
    <row r="243" spans="1:16" ht="12.75">
      <c r="A243" s="4">
        <v>40406</v>
      </c>
      <c r="B243" s="35">
        <v>6.420583074606569</v>
      </c>
      <c r="C243" s="35"/>
      <c r="D243" s="37">
        <v>4.350572483021111</v>
      </c>
      <c r="E243" s="35"/>
      <c r="F243" s="37"/>
      <c r="G243" s="2">
        <v>8.461354514117325</v>
      </c>
      <c r="H243" s="40"/>
      <c r="I243" s="40">
        <v>4.9873118799111404</v>
      </c>
      <c r="J243" s="40">
        <v>3.844080601775612</v>
      </c>
      <c r="K243" s="40">
        <v>5.574277014691264</v>
      </c>
      <c r="L243" s="40">
        <v>4.456128275526364</v>
      </c>
      <c r="M243" s="40">
        <v>7.316591504141185</v>
      </c>
      <c r="N243" s="40">
        <v>4.846192964600023</v>
      </c>
      <c r="O243" s="40"/>
      <c r="P243" s="6">
        <f t="shared" si="3"/>
        <v>5.5841213680434</v>
      </c>
    </row>
    <row r="244" spans="1:16" ht="12.75">
      <c r="A244" s="4">
        <v>40407</v>
      </c>
      <c r="B244" s="35">
        <v>4.785005615802088</v>
      </c>
      <c r="C244" s="35"/>
      <c r="D244" s="37">
        <v>5.106436152538917</v>
      </c>
      <c r="E244" s="35"/>
      <c r="F244" s="37"/>
      <c r="G244" s="2">
        <v>9.820534297517145</v>
      </c>
      <c r="H244" s="40"/>
      <c r="I244" s="40">
        <v>4.825634298480754</v>
      </c>
      <c r="J244" s="40">
        <v>5.565916225808448</v>
      </c>
      <c r="K244" s="40">
        <v>7.01025825715867</v>
      </c>
      <c r="L244" s="40">
        <v>4.016392616008076</v>
      </c>
      <c r="M244" s="40">
        <v>6.855373246213145</v>
      </c>
      <c r="N244" s="40">
        <v>5.691580257989712</v>
      </c>
      <c r="O244" s="40"/>
      <c r="P244" s="6">
        <f t="shared" si="3"/>
        <v>5.96412566305744</v>
      </c>
    </row>
    <row r="245" spans="1:16" ht="12.75">
      <c r="A245" s="4">
        <v>40408</v>
      </c>
      <c r="B245" s="35">
        <v>4.9513156172002954</v>
      </c>
      <c r="C245" s="35"/>
      <c r="D245" s="37">
        <v>4.831890116894096</v>
      </c>
      <c r="E245" s="35"/>
      <c r="F245" s="37"/>
      <c r="G245" s="2">
        <v>4.4102799569068445</v>
      </c>
      <c r="H245" s="40"/>
      <c r="I245" s="40">
        <v>4.6936644026972445</v>
      </c>
      <c r="J245" s="40">
        <v>5.204364100930723</v>
      </c>
      <c r="K245" s="40">
        <v>5.70346413414423</v>
      </c>
      <c r="L245" s="40">
        <v>4.058181414781329</v>
      </c>
      <c r="M245" s="40">
        <v>5.795092721957527</v>
      </c>
      <c r="N245" s="40">
        <v>3.69151058584598</v>
      </c>
      <c r="O245" s="40"/>
      <c r="P245" s="6">
        <f t="shared" si="3"/>
        <v>4.815529227928696</v>
      </c>
    </row>
    <row r="246" spans="1:16" ht="12.75">
      <c r="A246" s="4">
        <v>40409</v>
      </c>
      <c r="B246" s="35">
        <v>8.656019970785673</v>
      </c>
      <c r="C246" s="35"/>
      <c r="D246" s="37">
        <v>4.1223618476123525</v>
      </c>
      <c r="E246" s="35"/>
      <c r="F246" s="37"/>
      <c r="G246" s="2">
        <v>5.441987366050917</v>
      </c>
      <c r="H246" s="40"/>
      <c r="I246" s="40">
        <v>5.356357836281621</v>
      </c>
      <c r="J246" s="40">
        <v>5.590329031164599</v>
      </c>
      <c r="K246" s="40">
        <v>5.060274932179526</v>
      </c>
      <c r="L246" s="40">
        <v>4.7815695039856525</v>
      </c>
      <c r="M246" s="40">
        <v>6.252682169506242</v>
      </c>
      <c r="N246" s="40">
        <v>4.850969869893682</v>
      </c>
      <c r="O246" s="40"/>
      <c r="P246" s="6">
        <f t="shared" si="3"/>
        <v>5.568061391940029</v>
      </c>
    </row>
    <row r="247" spans="1:16" ht="12.75">
      <c r="A247" s="4">
        <v>40410</v>
      </c>
      <c r="B247" s="35">
        <v>4.1540497150346045</v>
      </c>
      <c r="C247" s="35"/>
      <c r="D247" s="37">
        <v>4.25139497890328</v>
      </c>
      <c r="E247" s="35"/>
      <c r="F247" s="37"/>
      <c r="G247" s="2">
        <v>5.062100875661059</v>
      </c>
      <c r="H247" s="40">
        <v>3.9530552868897186</v>
      </c>
      <c r="I247" s="40">
        <v>4.954391629535548</v>
      </c>
      <c r="J247" s="40">
        <v>5.395993207985548</v>
      </c>
      <c r="K247" s="40">
        <v>5.331979113046185</v>
      </c>
      <c r="L247" s="40">
        <v>3.5123317238309855</v>
      </c>
      <c r="M247" s="40">
        <v>5.192347345162995</v>
      </c>
      <c r="N247" s="40">
        <v>6.7907747366031295</v>
      </c>
      <c r="O247" s="40"/>
      <c r="P247" s="6">
        <f t="shared" si="3"/>
        <v>4.859841861265305</v>
      </c>
    </row>
    <row r="248" spans="1:16" ht="12.75">
      <c r="A248" s="4">
        <v>40411</v>
      </c>
      <c r="B248" s="35">
        <v>5.345925089364695</v>
      </c>
      <c r="C248" s="35"/>
      <c r="D248" s="37">
        <v>3.330505977899981</v>
      </c>
      <c r="E248" s="35"/>
      <c r="F248" s="37"/>
      <c r="G248" s="2">
        <v>6.14412336419526</v>
      </c>
      <c r="H248" s="40">
        <v>6.261566401778698</v>
      </c>
      <c r="I248" s="40">
        <v>5.096868728486758</v>
      </c>
      <c r="J248" s="40">
        <v>3.6539518961014297</v>
      </c>
      <c r="K248" s="40">
        <v>6.661291244313217</v>
      </c>
      <c r="L248" s="40">
        <v>4.77965872010083</v>
      </c>
      <c r="M248" s="40">
        <v>4.488791767993586</v>
      </c>
      <c r="N248" s="40">
        <v>6.207379170781332</v>
      </c>
      <c r="O248" s="40"/>
      <c r="P248" s="6">
        <f t="shared" si="3"/>
        <v>5.197006236101578</v>
      </c>
    </row>
    <row r="249" spans="1:16" ht="12.75">
      <c r="A249" s="4">
        <v>40412</v>
      </c>
      <c r="B249" s="35">
        <v>4.231256825238447</v>
      </c>
      <c r="C249" s="35"/>
      <c r="D249" s="37">
        <v>4.599041992923102</v>
      </c>
      <c r="E249" s="35"/>
      <c r="F249" s="37"/>
      <c r="G249" s="2">
        <v>6.603571139646812</v>
      </c>
      <c r="H249" s="40">
        <v>5.227961103202945</v>
      </c>
      <c r="I249" s="40">
        <v>5.122474606028688</v>
      </c>
      <c r="J249" s="40">
        <v>6.587414313491508</v>
      </c>
      <c r="K249" s="40">
        <v>7.673125991618381</v>
      </c>
      <c r="L249" s="40">
        <v>5.530526008258341</v>
      </c>
      <c r="M249" s="40">
        <v>4.205210441169957</v>
      </c>
      <c r="N249" s="40">
        <v>6.120673621885697</v>
      </c>
      <c r="O249" s="40"/>
      <c r="P249" s="6">
        <f t="shared" si="3"/>
        <v>5.5901256043463885</v>
      </c>
    </row>
    <row r="250" spans="1:16" ht="12.75">
      <c r="A250" s="4">
        <v>40413</v>
      </c>
      <c r="B250" s="35">
        <v>4.460647544387218</v>
      </c>
      <c r="C250" s="35"/>
      <c r="D250" s="37">
        <v>4.055456382428643</v>
      </c>
      <c r="E250" s="35"/>
      <c r="F250" s="37"/>
      <c r="G250" s="2">
        <v>7.5684227500762455</v>
      </c>
      <c r="H250" s="40">
        <v>5.251760884989293</v>
      </c>
      <c r="I250" s="40">
        <v>5.561757991201592</v>
      </c>
      <c r="J250" s="40">
        <v>5.491628441725256</v>
      </c>
      <c r="K250" s="40">
        <v>5.922207091977574</v>
      </c>
      <c r="L250" s="40">
        <v>5.492671982429524</v>
      </c>
      <c r="M250" s="40">
        <v>5.421455297527094</v>
      </c>
      <c r="N250" s="40">
        <v>5.523258942317701</v>
      </c>
      <c r="O250" s="40"/>
      <c r="P250" s="6">
        <f t="shared" si="3"/>
        <v>5.474926730906015</v>
      </c>
    </row>
    <row r="251" spans="1:16" ht="12.75">
      <c r="A251" s="4">
        <v>40414</v>
      </c>
      <c r="B251" s="35">
        <v>4.881442453806068</v>
      </c>
      <c r="C251" s="35"/>
      <c r="D251" s="37">
        <v>4.695248521127043</v>
      </c>
      <c r="E251" s="35"/>
      <c r="F251" s="37"/>
      <c r="G251" s="2">
        <v>6.286962144240984</v>
      </c>
      <c r="H251" s="40">
        <v>5.12087997990616</v>
      </c>
      <c r="I251" s="40">
        <v>4.584285887042524</v>
      </c>
      <c r="J251" s="40">
        <v>5.310148524848071</v>
      </c>
      <c r="K251" s="40">
        <v>7.367372064595809</v>
      </c>
      <c r="L251" s="40">
        <v>6.383830551357958</v>
      </c>
      <c r="M251" s="40">
        <v>7.346020326251127</v>
      </c>
      <c r="N251" s="40">
        <v>5.186859294098344</v>
      </c>
      <c r="O251" s="40"/>
      <c r="P251" s="6">
        <f t="shared" si="3"/>
        <v>5.716304974727409</v>
      </c>
    </row>
    <row r="252" spans="1:16" ht="12.75">
      <c r="A252" s="4">
        <v>40415</v>
      </c>
      <c r="B252" s="35">
        <v>5.1553364680593745</v>
      </c>
      <c r="C252" s="35"/>
      <c r="D252" s="37">
        <v>5.841407454138283</v>
      </c>
      <c r="E252" s="35"/>
      <c r="F252" s="37"/>
      <c r="G252" s="2">
        <v>3.947059898009252</v>
      </c>
      <c r="H252" s="40">
        <v>4.875070634820003</v>
      </c>
      <c r="I252" s="40">
        <v>5.227504797588756</v>
      </c>
      <c r="J252" s="40">
        <v>5.113075434132895</v>
      </c>
      <c r="K252" s="40">
        <v>6.369329234157849</v>
      </c>
      <c r="L252" s="40">
        <v>6.368530462730439</v>
      </c>
      <c r="M252" s="40">
        <v>5.534367614707895</v>
      </c>
      <c r="N252" s="40">
        <v>6.968466802398448</v>
      </c>
      <c r="O252" s="40"/>
      <c r="P252" s="6">
        <f t="shared" si="3"/>
        <v>5.5400148800743185</v>
      </c>
    </row>
    <row r="253" spans="1:16" ht="12.75">
      <c r="A253" s="4">
        <v>40416</v>
      </c>
      <c r="B253" s="35">
        <v>4.483967393750552</v>
      </c>
      <c r="C253" s="35"/>
      <c r="D253" s="37">
        <v>6.456531897918323</v>
      </c>
      <c r="E253" s="35"/>
      <c r="F253" s="37"/>
      <c r="G253" s="2">
        <v>4.959217606685618</v>
      </c>
      <c r="H253" s="40">
        <v>4.835686367230321</v>
      </c>
      <c r="I253" s="40">
        <v>5.171048191963615</v>
      </c>
      <c r="J253" s="40">
        <v>4.880267665095522</v>
      </c>
      <c r="K253" s="40">
        <v>5.757296753100533</v>
      </c>
      <c r="L253" s="40">
        <v>4.4653840547830725</v>
      </c>
      <c r="M253" s="40">
        <v>4.215015560861172</v>
      </c>
      <c r="N253" s="40">
        <v>8.05185353023755</v>
      </c>
      <c r="O253" s="40"/>
      <c r="P253" s="6">
        <f t="shared" si="3"/>
        <v>5.327626902162628</v>
      </c>
    </row>
    <row r="254" spans="1:16" ht="12.75">
      <c r="A254" s="4">
        <v>40417</v>
      </c>
      <c r="B254" s="35">
        <v>4.85199197998487</v>
      </c>
      <c r="C254" s="35"/>
      <c r="D254" s="37">
        <v>6.104606572595416</v>
      </c>
      <c r="E254" s="35"/>
      <c r="F254" s="37">
        <v>5.334308929342829</v>
      </c>
      <c r="G254" s="2">
        <v>5.170405578113838</v>
      </c>
      <c r="H254" s="40">
        <v>4.983782291859159</v>
      </c>
      <c r="I254" s="40">
        <v>4.986727414113355</v>
      </c>
      <c r="J254" s="40">
        <v>4.5376718881876</v>
      </c>
      <c r="K254" s="40">
        <v>5.017577710216748</v>
      </c>
      <c r="L254" s="40">
        <v>5.41406683633395</v>
      </c>
      <c r="M254" s="40">
        <v>4.783117894551728</v>
      </c>
      <c r="N254" s="40">
        <v>8.86814252898374</v>
      </c>
      <c r="O254" s="40"/>
      <c r="P254" s="6">
        <f t="shared" si="3"/>
        <v>5.459309056753021</v>
      </c>
    </row>
    <row r="255" spans="1:16" ht="12.75">
      <c r="A255" s="4">
        <v>40418</v>
      </c>
      <c r="B255" s="35">
        <v>4.5562643336096045</v>
      </c>
      <c r="C255" s="35"/>
      <c r="D255" s="37">
        <v>6.978709702210624</v>
      </c>
      <c r="E255" s="35"/>
      <c r="F255" s="37">
        <v>5.878057089738212</v>
      </c>
      <c r="G255" s="2">
        <v>5.361206386258232</v>
      </c>
      <c r="H255" s="40">
        <v>4.841893524461774</v>
      </c>
      <c r="I255" s="40">
        <v>4.884659748984434</v>
      </c>
      <c r="J255" s="40">
        <v>4.170358902378492</v>
      </c>
      <c r="K255" s="40">
        <v>4.864620796922927</v>
      </c>
      <c r="L255" s="40">
        <v>5.140731074536452</v>
      </c>
      <c r="M255" s="40">
        <v>4.294087938845116</v>
      </c>
      <c r="N255" s="40">
        <v>6.357939090233572</v>
      </c>
      <c r="O255" s="40"/>
      <c r="P255" s="6">
        <f t="shared" si="3"/>
        <v>5.2116844171072225</v>
      </c>
    </row>
    <row r="256" spans="1:16" ht="12.75">
      <c r="A256" s="4">
        <v>40419</v>
      </c>
      <c r="B256" s="35">
        <v>4.744444261314257</v>
      </c>
      <c r="C256" s="35"/>
      <c r="D256" s="37">
        <v>9.771665251563642</v>
      </c>
      <c r="E256" s="35"/>
      <c r="F256" s="37">
        <v>5.9101540022212244</v>
      </c>
      <c r="G256" s="2">
        <v>4.931026648383421</v>
      </c>
      <c r="H256" s="40">
        <v>5.546086039654245</v>
      </c>
      <c r="I256" s="40">
        <v>4.871515420624705</v>
      </c>
      <c r="J256" s="40">
        <v>7.543726376562904</v>
      </c>
      <c r="K256" s="40">
        <v>5.10599468357584</v>
      </c>
      <c r="L256" s="40">
        <v>4.860328546750235</v>
      </c>
      <c r="M256" s="40">
        <v>4.583239278792851</v>
      </c>
      <c r="N256" s="40">
        <v>3.2439882545104353</v>
      </c>
      <c r="O256" s="40"/>
      <c r="P256" s="6">
        <f t="shared" si="3"/>
        <v>5.555651705813978</v>
      </c>
    </row>
    <row r="257" spans="1:16" ht="12.75">
      <c r="A257" s="4">
        <v>40420</v>
      </c>
      <c r="B257" s="35">
        <v>5.205573662803015</v>
      </c>
      <c r="C257" s="35"/>
      <c r="D257" s="37">
        <v>7.945545953032806</v>
      </c>
      <c r="E257" s="35"/>
      <c r="F257" s="37">
        <v>6.41820614348466</v>
      </c>
      <c r="G257" s="2">
        <v>5.013689622259166</v>
      </c>
      <c r="H257" s="40">
        <v>5.382022030837253</v>
      </c>
      <c r="I257" s="40">
        <v>5.859040271481055</v>
      </c>
      <c r="J257" s="40">
        <v>6.726334521829564</v>
      </c>
      <c r="K257" s="40">
        <v>5.364521426159589</v>
      </c>
      <c r="L257" s="40">
        <v>5.1506170195866545</v>
      </c>
      <c r="M257" s="40">
        <v>4.675839596976483</v>
      </c>
      <c r="N257" s="40">
        <v>4.844735617629963</v>
      </c>
      <c r="O257" s="40"/>
      <c r="P257" s="6">
        <f t="shared" si="3"/>
        <v>5.689647806007292</v>
      </c>
    </row>
    <row r="258" spans="1:17" ht="12.75">
      <c r="A258" s="4">
        <v>40421</v>
      </c>
      <c r="B258" s="35">
        <v>4.7807817750248915</v>
      </c>
      <c r="C258" s="36"/>
      <c r="D258" s="38">
        <v>6.154213270881146</v>
      </c>
      <c r="E258" s="36"/>
      <c r="F258" s="38">
        <v>5.937334821559766</v>
      </c>
      <c r="G258" s="3">
        <v>5.530178677236341</v>
      </c>
      <c r="H258" s="42">
        <v>5.325191112466518</v>
      </c>
      <c r="I258" s="42">
        <v>5.049992891778834</v>
      </c>
      <c r="J258" s="42">
        <v>5.146587461857351</v>
      </c>
      <c r="K258" s="42">
        <v>5.040592716634054</v>
      </c>
      <c r="L258" s="42">
        <v>4.3654296719344705</v>
      </c>
      <c r="M258" s="42">
        <v>4.349721548190214</v>
      </c>
      <c r="N258" s="42">
        <v>3.221880687487295</v>
      </c>
      <c r="O258" s="42"/>
      <c r="P258" s="6">
        <f t="shared" si="3"/>
        <v>4.99108223955008</v>
      </c>
      <c r="Q258" s="3">
        <f>SUM(P228:P258)</f>
        <v>164.160574436442</v>
      </c>
    </row>
    <row r="259" spans="1:16" ht="12.75">
      <c r="A259" s="4">
        <v>40422</v>
      </c>
      <c r="B259" s="35">
        <v>4.14741144254761</v>
      </c>
      <c r="C259" s="35"/>
      <c r="D259" s="37">
        <v>5.280483474041097</v>
      </c>
      <c r="E259" s="35"/>
      <c r="F259" s="37">
        <v>5.037814395671613</v>
      </c>
      <c r="G259" s="2">
        <v>5.584475281612031</v>
      </c>
      <c r="H259" s="40">
        <v>3.8838396332341194</v>
      </c>
      <c r="I259" s="40">
        <v>5.287933450988998</v>
      </c>
      <c r="J259" s="40">
        <v>5.237804456437518</v>
      </c>
      <c r="K259" s="40">
        <v>3.8636123384942085</v>
      </c>
      <c r="L259" s="40">
        <v>5.045692516985822</v>
      </c>
      <c r="M259" s="40">
        <v>4.748720371778683</v>
      </c>
      <c r="N259" s="40">
        <v>4.6738299818079225</v>
      </c>
      <c r="O259" s="40"/>
      <c r="P259" s="6">
        <f t="shared" si="3"/>
        <v>4.799237940327238</v>
      </c>
    </row>
    <row r="260" spans="1:16" ht="12.75">
      <c r="A260" s="4">
        <v>40423</v>
      </c>
      <c r="B260" s="35">
        <v>3.4158812480843457</v>
      </c>
      <c r="C260" s="35"/>
      <c r="D260" s="37">
        <v>4.832162511436884</v>
      </c>
      <c r="E260" s="35"/>
      <c r="F260" s="37">
        <v>6.32248253674477</v>
      </c>
      <c r="G260" s="2">
        <v>5.691592121883954</v>
      </c>
      <c r="H260" s="40">
        <v>5.251620894843518</v>
      </c>
      <c r="I260" s="40">
        <v>5.220178739823032</v>
      </c>
      <c r="J260" s="40">
        <v>5.03301421742583</v>
      </c>
      <c r="K260" s="40">
        <v>3.4606044657014032</v>
      </c>
      <c r="L260" s="40">
        <v>4.836692304711455</v>
      </c>
      <c r="M260" s="40">
        <v>5.128105113025492</v>
      </c>
      <c r="N260" s="40">
        <v>5.403987129218519</v>
      </c>
      <c r="O260" s="40"/>
      <c r="P260" s="6">
        <f t="shared" si="3"/>
        <v>4.963301934809018</v>
      </c>
    </row>
    <row r="261" spans="1:16" ht="12.75">
      <c r="A261" s="4">
        <v>40424</v>
      </c>
      <c r="B261" s="35">
        <v>4.6712217341162905</v>
      </c>
      <c r="C261" s="35"/>
      <c r="D261" s="37">
        <v>5.011946565876537</v>
      </c>
      <c r="E261" s="35"/>
      <c r="F261" s="37">
        <v>6.2829480447437085</v>
      </c>
      <c r="G261" s="2">
        <v>5.849452778727439</v>
      </c>
      <c r="H261" s="40">
        <v>4.992311492501655</v>
      </c>
      <c r="I261" s="40">
        <v>5.25071197526777</v>
      </c>
      <c r="J261" s="40">
        <v>4.7158598458248555</v>
      </c>
      <c r="K261" s="40">
        <v>4.780412487829057</v>
      </c>
      <c r="L261" s="40">
        <v>5.219315818743384</v>
      </c>
      <c r="M261" s="40">
        <v>4.490763696175733</v>
      </c>
      <c r="N261" s="40">
        <v>4.9740596650411035</v>
      </c>
      <c r="O261" s="40"/>
      <c r="P261" s="6">
        <f t="shared" si="3"/>
        <v>5.112636736804321</v>
      </c>
    </row>
    <row r="262" spans="1:16" ht="12.75">
      <c r="A262" s="4">
        <v>40425</v>
      </c>
      <c r="B262" s="35">
        <v>4.7916029598747745</v>
      </c>
      <c r="C262" s="35"/>
      <c r="D262" s="37">
        <v>4.996692371539737</v>
      </c>
      <c r="E262" s="35"/>
      <c r="F262" s="37">
        <v>5.7124158024505665</v>
      </c>
      <c r="G262" s="2">
        <v>5.096617712502487</v>
      </c>
      <c r="H262" s="40">
        <v>4.764339531160688</v>
      </c>
      <c r="I262" s="40">
        <v>5.179249246365496</v>
      </c>
      <c r="J262" s="40">
        <v>5.25717094680991</v>
      </c>
      <c r="K262" s="40">
        <v>6.053073968194569</v>
      </c>
      <c r="L262" s="40">
        <v>4.870762321612341</v>
      </c>
      <c r="M262" s="40">
        <v>4.81104236401757</v>
      </c>
      <c r="N262" s="40">
        <v>4.871226257393143</v>
      </c>
      <c r="O262" s="40"/>
      <c r="P262" s="6">
        <f t="shared" si="3"/>
        <v>5.127653952901935</v>
      </c>
    </row>
    <row r="263" spans="1:16" ht="12.75">
      <c r="A263" s="4">
        <v>40426</v>
      </c>
      <c r="B263" s="35"/>
      <c r="C263" s="35"/>
      <c r="D263" s="37">
        <v>3.2882638014348355</v>
      </c>
      <c r="E263" s="35"/>
      <c r="F263" s="37">
        <v>5.106080895366536</v>
      </c>
      <c r="G263" s="2">
        <v>5.075833072711411</v>
      </c>
      <c r="H263" s="40">
        <v>5.1210885576327865</v>
      </c>
      <c r="I263" s="40">
        <v>5.095985588463397</v>
      </c>
      <c r="J263" s="40">
        <v>5.0748269111430435</v>
      </c>
      <c r="K263" s="40">
        <v>5.1980126421333095</v>
      </c>
      <c r="L263" s="40">
        <v>4.75262664263458</v>
      </c>
      <c r="M263" s="40">
        <v>5.093805729813298</v>
      </c>
      <c r="N263" s="40">
        <v>4.798523816536913</v>
      </c>
      <c r="O263" s="40"/>
      <c r="P263" s="6">
        <f t="shared" si="3"/>
        <v>4.860504765787011</v>
      </c>
    </row>
    <row r="264" spans="1:16" ht="12.75">
      <c r="A264" s="4">
        <v>40427</v>
      </c>
      <c r="B264" s="35">
        <v>2.266599954057269</v>
      </c>
      <c r="C264" s="35"/>
      <c r="D264" s="37">
        <v>4.038875445208539</v>
      </c>
      <c r="E264" s="35"/>
      <c r="F264" s="37">
        <v>4.847643315473584</v>
      </c>
      <c r="G264" s="2">
        <v>3.174484984599781</v>
      </c>
      <c r="H264" s="40">
        <v>4.952923880793598</v>
      </c>
      <c r="I264" s="40">
        <v>4.277623726998215</v>
      </c>
      <c r="J264" s="40">
        <v>5.641558052087808</v>
      </c>
      <c r="K264" s="40">
        <v>4.622640101642829</v>
      </c>
      <c r="L264" s="40">
        <v>3.9171757254731965</v>
      </c>
      <c r="M264" s="40">
        <v>2.9079831875774707</v>
      </c>
      <c r="N264" s="40">
        <v>4.851946160683414</v>
      </c>
      <c r="O264" s="40"/>
      <c r="P264" s="6">
        <f t="shared" si="3"/>
        <v>4.136314048599609</v>
      </c>
    </row>
    <row r="265" spans="1:16" ht="12.75">
      <c r="A265" s="4">
        <v>40428</v>
      </c>
      <c r="B265" s="35">
        <v>4.671316090732002</v>
      </c>
      <c r="C265" s="35"/>
      <c r="D265" s="37">
        <v>4.56520603742223</v>
      </c>
      <c r="E265" s="35"/>
      <c r="F265" s="37">
        <v>5.174054037565296</v>
      </c>
      <c r="G265" s="2">
        <v>4.350758144742586</v>
      </c>
      <c r="H265" s="40">
        <v>5.093734184511733</v>
      </c>
      <c r="I265" s="40">
        <v>4.933864144841628</v>
      </c>
      <c r="J265" s="40">
        <v>4.816793942037505</v>
      </c>
      <c r="K265" s="40">
        <v>4.394339682229696</v>
      </c>
      <c r="L265" s="40">
        <v>5.1799936504201565</v>
      </c>
      <c r="M265" s="40">
        <v>3.5214664171702</v>
      </c>
      <c r="N265" s="40">
        <v>6.295243785995536</v>
      </c>
      <c r="O265" s="40"/>
      <c r="P265" s="6">
        <f t="shared" si="3"/>
        <v>4.817888192515325</v>
      </c>
    </row>
    <row r="266" spans="1:16" ht="12.75">
      <c r="A266" s="4">
        <v>40429</v>
      </c>
      <c r="B266" s="35">
        <v>4.963900286072465</v>
      </c>
      <c r="C266" s="35"/>
      <c r="D266" s="37">
        <v>4.588355958813486</v>
      </c>
      <c r="E266" s="35"/>
      <c r="F266" s="37">
        <v>5.143194013964469</v>
      </c>
      <c r="G266" s="2">
        <v>5.325908076814617</v>
      </c>
      <c r="H266" s="40">
        <v>3.1345285936661433</v>
      </c>
      <c r="I266" s="40">
        <v>3.9714150565769453</v>
      </c>
      <c r="J266" s="40">
        <v>5.193025758521825</v>
      </c>
      <c r="K266" s="40">
        <v>5.057925997944647</v>
      </c>
      <c r="L266" s="40">
        <v>5.587429762461808</v>
      </c>
      <c r="M266" s="40">
        <v>3.406528974624643</v>
      </c>
      <c r="N266" s="40">
        <v>6.255448404384497</v>
      </c>
      <c r="O266" s="40"/>
      <c r="P266" s="6">
        <f t="shared" si="3"/>
        <v>4.784332807622322</v>
      </c>
    </row>
    <row r="267" spans="1:16" ht="12.75">
      <c r="A267" s="4">
        <v>40430</v>
      </c>
      <c r="B267" s="35">
        <v>4.156748362238418</v>
      </c>
      <c r="C267" s="35"/>
      <c r="D267" s="37">
        <v>4.708481706138209</v>
      </c>
      <c r="E267" s="35"/>
      <c r="F267" s="37">
        <v>5.361594603726949</v>
      </c>
      <c r="G267" s="2">
        <v>5.155275386858866</v>
      </c>
      <c r="H267" s="40">
        <v>4.616543824976217</v>
      </c>
      <c r="I267" s="40">
        <v>4.8447924856463445</v>
      </c>
      <c r="J267" s="40">
        <v>5.058560301056312</v>
      </c>
      <c r="K267" s="40">
        <v>4.735359925007181</v>
      </c>
      <c r="L267" s="40">
        <v>4.654096873170399</v>
      </c>
      <c r="M267" s="40">
        <v>4.8677254537224695</v>
      </c>
      <c r="N267" s="40">
        <v>7.143427271325253</v>
      </c>
      <c r="O267" s="40"/>
      <c r="P267" s="6">
        <f t="shared" si="3"/>
        <v>5.027509653987875</v>
      </c>
    </row>
    <row r="268" spans="1:16" ht="12.75">
      <c r="A268" s="4">
        <v>40431</v>
      </c>
      <c r="B268" s="35">
        <v>4.584775498140429</v>
      </c>
      <c r="C268" s="35"/>
      <c r="D268" s="37">
        <v>4.308480067331368</v>
      </c>
      <c r="E268" s="35"/>
      <c r="F268" s="37">
        <v>5.0724267677204695</v>
      </c>
      <c r="G268" s="2">
        <v>5.135872178702156</v>
      </c>
      <c r="H268" s="40">
        <v>4.358324483827687</v>
      </c>
      <c r="I268" s="40">
        <v>4.745996314046273</v>
      </c>
      <c r="J268" s="40">
        <v>5.3130285316250925</v>
      </c>
      <c r="K268" s="40">
        <v>3.756124356800707</v>
      </c>
      <c r="L268" s="40">
        <v>4.513737299741852</v>
      </c>
      <c r="M268" s="40">
        <v>4.511374477661844</v>
      </c>
      <c r="N268" s="40">
        <v>4.89125596392649</v>
      </c>
      <c r="O268" s="40"/>
      <c r="P268" s="6">
        <f t="shared" si="3"/>
        <v>4.653763267229487</v>
      </c>
    </row>
    <row r="269" spans="1:16" ht="12.75">
      <c r="A269" s="4">
        <v>40432</v>
      </c>
      <c r="B269" s="35">
        <v>2.832326999022288</v>
      </c>
      <c r="C269" s="35"/>
      <c r="D269" s="37">
        <v>3.9054791335188357</v>
      </c>
      <c r="E269" s="35"/>
      <c r="F269" s="37">
        <v>4.375940629521278</v>
      </c>
      <c r="G269" s="2">
        <v>4.63315027975368</v>
      </c>
      <c r="H269" s="40">
        <v>4.542365580662349</v>
      </c>
      <c r="I269" s="40">
        <v>5.209522852114466</v>
      </c>
      <c r="J269" s="40">
        <v>4.560560937849738</v>
      </c>
      <c r="K269" s="40">
        <v>4.582544367282796</v>
      </c>
      <c r="L269" s="40">
        <v>3.6636947700704097</v>
      </c>
      <c r="M269" s="40">
        <v>4.6186031144362</v>
      </c>
      <c r="N269" s="40">
        <v>3.421685463352364</v>
      </c>
      <c r="O269" s="40"/>
      <c r="P269" s="6">
        <f t="shared" si="3"/>
        <v>4.213261284325854</v>
      </c>
    </row>
    <row r="270" spans="1:16" ht="12.75">
      <c r="A270" s="4">
        <v>40433</v>
      </c>
      <c r="B270" s="35">
        <v>4.373837043102497</v>
      </c>
      <c r="C270" s="35"/>
      <c r="D270" s="37">
        <v>3.280771211048992</v>
      </c>
      <c r="E270" s="35"/>
      <c r="F270" s="37">
        <v>5.001307708502679</v>
      </c>
      <c r="G270" s="2">
        <v>2.6662777318597426</v>
      </c>
      <c r="H270" s="40">
        <v>4.733924674667164</v>
      </c>
      <c r="I270" s="40">
        <v>4.155302417425148</v>
      </c>
      <c r="J270" s="40">
        <v>3.578730744228527</v>
      </c>
      <c r="K270" s="40">
        <v>4.610868883741782</v>
      </c>
      <c r="L270" s="40">
        <v>5.76770209132631</v>
      </c>
      <c r="M270" s="40">
        <v>4.515374664545487</v>
      </c>
      <c r="N270" s="40">
        <v>3.4777131634309555</v>
      </c>
      <c r="O270" s="40"/>
      <c r="P270" s="6">
        <f t="shared" si="3"/>
        <v>4.196528212170843</v>
      </c>
    </row>
    <row r="271" spans="1:16" ht="12.75">
      <c r="A271" s="4">
        <v>40434</v>
      </c>
      <c r="B271" s="35"/>
      <c r="C271" s="35"/>
      <c r="D271" s="37"/>
      <c r="E271" s="35"/>
      <c r="F271" s="37">
        <v>5.231472105560322</v>
      </c>
      <c r="G271" s="2">
        <v>4.042704882210816</v>
      </c>
      <c r="H271" s="40">
        <v>4.9021414246570405</v>
      </c>
      <c r="I271" s="40">
        <v>4.9120555790260845</v>
      </c>
      <c r="J271" s="40">
        <v>5.19579078581951</v>
      </c>
      <c r="K271" s="40">
        <v>5.535283972812158</v>
      </c>
      <c r="L271" s="40">
        <v>6.332715724874296</v>
      </c>
      <c r="M271" s="40">
        <v>4.03315515036406</v>
      </c>
      <c r="N271" s="40">
        <v>2.8334429044929346</v>
      </c>
      <c r="O271" s="40"/>
      <c r="P271" s="6">
        <f t="shared" si="3"/>
        <v>4.779862503313025</v>
      </c>
    </row>
    <row r="272" spans="1:16" ht="12.75">
      <c r="A272" s="4">
        <v>40435</v>
      </c>
      <c r="B272" s="35">
        <v>4.620413485340265</v>
      </c>
      <c r="C272" s="35"/>
      <c r="D272" s="37">
        <v>7.010783818462556</v>
      </c>
      <c r="E272" s="35"/>
      <c r="F272" s="37">
        <v>5.312839123628475</v>
      </c>
      <c r="G272" s="2">
        <v>5.123511436906227</v>
      </c>
      <c r="H272" s="40">
        <v>4.381467557196466</v>
      </c>
      <c r="I272" s="40">
        <v>3.821776570888946</v>
      </c>
      <c r="J272" s="40">
        <v>4.506041299947584</v>
      </c>
      <c r="K272" s="40">
        <v>6.907950985406141</v>
      </c>
      <c r="L272" s="40">
        <v>4.14339516935158</v>
      </c>
      <c r="M272" s="40">
        <v>4.662908614070891</v>
      </c>
      <c r="N272" s="40">
        <v>4.64495719029433</v>
      </c>
      <c r="O272" s="40"/>
      <c r="P272" s="6">
        <f t="shared" si="3"/>
        <v>5.012367750135769</v>
      </c>
    </row>
    <row r="273" spans="1:16" ht="12.75">
      <c r="A273" s="4">
        <v>40436</v>
      </c>
      <c r="B273" s="35">
        <v>4.163841441711845</v>
      </c>
      <c r="C273" s="35"/>
      <c r="D273" s="37">
        <v>6.150964648684333</v>
      </c>
      <c r="E273" s="35"/>
      <c r="F273" s="37">
        <v>5.406593549861622</v>
      </c>
      <c r="G273" s="2">
        <v>5.057149125172579</v>
      </c>
      <c r="H273" s="40">
        <v>4.748447656803265</v>
      </c>
      <c r="I273" s="40">
        <v>4.5254756438240324</v>
      </c>
      <c r="J273" s="40">
        <v>4.873384567068863</v>
      </c>
      <c r="K273" s="40">
        <v>6.56001165548712</v>
      </c>
      <c r="L273" s="40">
        <v>4.63311107244566</v>
      </c>
      <c r="M273" s="40">
        <v>5.42315950907229</v>
      </c>
      <c r="N273" s="40">
        <v>3.2215446189442716</v>
      </c>
      <c r="O273" s="40"/>
      <c r="P273" s="6">
        <f aca="true" t="shared" si="4" ref="P273:P336">AVERAGE(B273:O273)</f>
        <v>4.97851668082508</v>
      </c>
    </row>
    <row r="274" spans="1:16" ht="12.75">
      <c r="A274" s="4">
        <v>40437</v>
      </c>
      <c r="B274" s="35">
        <v>4.552475179663126</v>
      </c>
      <c r="C274" s="35"/>
      <c r="D274" s="37">
        <v>3.9588385466133795</v>
      </c>
      <c r="E274" s="35"/>
      <c r="F274" s="37">
        <v>5.276101823615557</v>
      </c>
      <c r="G274" s="2">
        <v>4.131550845407032</v>
      </c>
      <c r="H274" s="40">
        <v>4.3547178500727455</v>
      </c>
      <c r="I274" s="40">
        <v>4.461360991331604</v>
      </c>
      <c r="J274" s="40">
        <v>4.9876793433179785</v>
      </c>
      <c r="K274" s="40">
        <v>4.937069128577386</v>
      </c>
      <c r="L274" s="40">
        <v>3.8654918435581855</v>
      </c>
      <c r="M274" s="40">
        <v>3.732628384661587</v>
      </c>
      <c r="N274" s="40">
        <v>4.9854621540728346</v>
      </c>
      <c r="O274" s="40"/>
      <c r="P274" s="6">
        <f t="shared" si="4"/>
        <v>4.476670553717401</v>
      </c>
    </row>
    <row r="275" spans="1:16" ht="12.75">
      <c r="A275" s="4">
        <v>40438</v>
      </c>
      <c r="B275" s="35">
        <v>3.3469762904702365</v>
      </c>
      <c r="C275" s="35"/>
      <c r="D275" s="37">
        <v>4.743955230147774</v>
      </c>
      <c r="E275" s="35"/>
      <c r="F275" s="37">
        <v>4.954259531954816</v>
      </c>
      <c r="G275" s="2">
        <v>3.154328490729321</v>
      </c>
      <c r="H275" s="40">
        <v>5.199348646500939</v>
      </c>
      <c r="I275" s="40">
        <v>4.524979393912178</v>
      </c>
      <c r="J275" s="40">
        <v>4.3558180530656685</v>
      </c>
      <c r="K275" s="40">
        <v>4.699311481311748</v>
      </c>
      <c r="L275" s="40">
        <v>3.4713906360351205</v>
      </c>
      <c r="M275" s="40">
        <v>4.3226508707054645</v>
      </c>
      <c r="N275" s="40">
        <v>3.1475470841981705</v>
      </c>
      <c r="O275" s="40"/>
      <c r="P275" s="6">
        <f t="shared" si="4"/>
        <v>4.174596882639221</v>
      </c>
    </row>
    <row r="276" spans="1:16" ht="12.75">
      <c r="A276" s="4">
        <v>40439</v>
      </c>
      <c r="B276" s="35">
        <v>3.967873508876258</v>
      </c>
      <c r="C276" s="35"/>
      <c r="D276" s="37">
        <v>4.559096643640834</v>
      </c>
      <c r="E276" s="35"/>
      <c r="F276" s="37">
        <v>4.979715702310807</v>
      </c>
      <c r="G276" s="2">
        <v>3.342998603312261</v>
      </c>
      <c r="H276" s="40">
        <v>4.4369530281738845</v>
      </c>
      <c r="I276" s="40">
        <v>4.088776630537709</v>
      </c>
      <c r="J276" s="40">
        <v>3.050850021684842</v>
      </c>
      <c r="K276" s="40">
        <v>4.9895830340041964</v>
      </c>
      <c r="L276" s="40">
        <v>4.617559754529224</v>
      </c>
      <c r="M276" s="40">
        <v>4.6541894321348245</v>
      </c>
      <c r="N276" s="40">
        <v>4.419612173249454</v>
      </c>
      <c r="O276" s="40"/>
      <c r="P276" s="6">
        <f t="shared" si="4"/>
        <v>4.282473502950391</v>
      </c>
    </row>
    <row r="277" spans="1:16" ht="12.75">
      <c r="A277" s="4">
        <v>40440</v>
      </c>
      <c r="B277" s="35">
        <v>2.2515449969942063</v>
      </c>
      <c r="C277" s="35"/>
      <c r="D277" s="37">
        <v>4.236819730504401</v>
      </c>
      <c r="E277" s="35"/>
      <c r="F277" s="37">
        <v>5.350757143698007</v>
      </c>
      <c r="G277" s="2">
        <v>4.45961713426916</v>
      </c>
      <c r="H277" s="40">
        <v>2.940736068955026</v>
      </c>
      <c r="I277" s="40">
        <v>3.2674476764259484</v>
      </c>
      <c r="J277" s="40">
        <v>4.157677913112954</v>
      </c>
      <c r="K277" s="40">
        <v>5.121133290645078</v>
      </c>
      <c r="L277" s="40">
        <v>4.763819880354614</v>
      </c>
      <c r="M277" s="40">
        <v>4.463396047437051</v>
      </c>
      <c r="N277" s="40">
        <v>4.7353817596830545</v>
      </c>
      <c r="O277" s="40"/>
      <c r="P277" s="6">
        <f t="shared" si="4"/>
        <v>4.158939240189046</v>
      </c>
    </row>
    <row r="278" spans="1:16" ht="12.75">
      <c r="A278" s="4">
        <v>40441</v>
      </c>
      <c r="B278" s="35">
        <v>4.111936166301424</v>
      </c>
      <c r="C278" s="35"/>
      <c r="D278" s="37">
        <v>4.339661881023144</v>
      </c>
      <c r="E278" s="35"/>
      <c r="F278" s="37">
        <v>4.670240323899424</v>
      </c>
      <c r="G278" s="2">
        <v>4.599737363899383</v>
      </c>
      <c r="H278" s="40">
        <v>3.106686346164766</v>
      </c>
      <c r="I278" s="40">
        <v>4.886377942859568</v>
      </c>
      <c r="J278" s="40">
        <v>4.076399283361047</v>
      </c>
      <c r="K278" s="40">
        <v>4.6215832042794815</v>
      </c>
      <c r="L278" s="40">
        <v>4.486964747931514</v>
      </c>
      <c r="M278" s="40">
        <v>4.044810198105839</v>
      </c>
      <c r="N278" s="40">
        <v>4.619242853856761</v>
      </c>
      <c r="O278" s="40"/>
      <c r="P278" s="6">
        <f t="shared" si="4"/>
        <v>4.323967301062032</v>
      </c>
    </row>
    <row r="279" spans="1:16" ht="12.75">
      <c r="A279" s="4">
        <v>40442</v>
      </c>
      <c r="B279" s="35">
        <v>4.0118819402809685</v>
      </c>
      <c r="C279" s="35"/>
      <c r="D279" s="37">
        <v>4.884690654337345</v>
      </c>
      <c r="E279" s="35"/>
      <c r="F279" s="37">
        <v>4.764145791853368</v>
      </c>
      <c r="G279" s="2">
        <v>3.2615804720077812</v>
      </c>
      <c r="H279" s="40">
        <v>3.990278933790407</v>
      </c>
      <c r="I279" s="40">
        <v>5.349734760637409</v>
      </c>
      <c r="J279" s="40">
        <v>4.46039657511157</v>
      </c>
      <c r="K279" s="40">
        <v>5.020377803891686</v>
      </c>
      <c r="L279" s="40">
        <v>4.555281941061625</v>
      </c>
      <c r="M279" s="40">
        <v>4.11291523357757</v>
      </c>
      <c r="N279" s="40">
        <v>5.429089051999262</v>
      </c>
      <c r="O279" s="40"/>
      <c r="P279" s="6">
        <f t="shared" si="4"/>
        <v>4.530943014413544</v>
      </c>
    </row>
    <row r="280" spans="1:16" ht="12.75">
      <c r="A280" s="4">
        <v>40443</v>
      </c>
      <c r="B280" s="35">
        <v>3.584933480938413</v>
      </c>
      <c r="C280" s="35"/>
      <c r="D280" s="37">
        <v>3.6152968044888976</v>
      </c>
      <c r="E280" s="35"/>
      <c r="F280" s="37">
        <v>6.105274099926019</v>
      </c>
      <c r="G280" s="2">
        <v>4.177103765507779</v>
      </c>
      <c r="H280" s="40">
        <v>3.2886081701562837</v>
      </c>
      <c r="I280" s="40">
        <v>5.30382368439261</v>
      </c>
      <c r="J280" s="40">
        <v>4.390121523953505</v>
      </c>
      <c r="K280" s="40">
        <v>4.6215175378993</v>
      </c>
      <c r="L280" s="40">
        <v>4.39422293337326</v>
      </c>
      <c r="M280" s="40">
        <v>3.5359538600763205</v>
      </c>
      <c r="N280" s="40">
        <v>5.4899224054128535</v>
      </c>
      <c r="O280" s="40"/>
      <c r="P280" s="6">
        <f t="shared" si="4"/>
        <v>4.409707115102294</v>
      </c>
    </row>
    <row r="281" spans="1:16" ht="12.75">
      <c r="A281" s="4">
        <v>40444</v>
      </c>
      <c r="B281" s="35">
        <v>2.261587949665741</v>
      </c>
      <c r="C281" s="35"/>
      <c r="D281" s="37">
        <v>6.850608715787937</v>
      </c>
      <c r="E281" s="35"/>
      <c r="F281" s="37">
        <v>5.010898689356569</v>
      </c>
      <c r="G281" s="2">
        <v>4.639922991775616</v>
      </c>
      <c r="H281" s="40">
        <v>3.36749013435274</v>
      </c>
      <c r="I281" s="40">
        <v>5.222982466547001</v>
      </c>
      <c r="J281" s="40">
        <v>4.6186163579238</v>
      </c>
      <c r="K281" s="40">
        <v>3.8218277258076494</v>
      </c>
      <c r="L281" s="40">
        <v>4.796833330390868</v>
      </c>
      <c r="M281" s="40">
        <v>4.173824912485066</v>
      </c>
      <c r="N281" s="40">
        <v>5.193335186181233</v>
      </c>
      <c r="O281" s="40"/>
      <c r="P281" s="6">
        <f t="shared" si="4"/>
        <v>4.541629860024929</v>
      </c>
    </row>
    <row r="282" spans="1:16" ht="12.75">
      <c r="A282" s="4">
        <v>40445</v>
      </c>
      <c r="B282" s="35">
        <v>4.164516242802871</v>
      </c>
      <c r="C282" s="35"/>
      <c r="D282" s="37">
        <v>6.4972903996500015</v>
      </c>
      <c r="E282" s="35"/>
      <c r="F282" s="37">
        <v>3.968673134420272</v>
      </c>
      <c r="G282" s="2">
        <v>4.741427021482959</v>
      </c>
      <c r="H282" s="40">
        <v>3.4885536205721834</v>
      </c>
      <c r="I282" s="40">
        <v>4.619029577383532</v>
      </c>
      <c r="J282" s="40">
        <v>4.438903390942863</v>
      </c>
      <c r="K282" s="40">
        <v>5.264163635365978</v>
      </c>
      <c r="L282" s="40">
        <v>6.056403249236306</v>
      </c>
      <c r="M282" s="40">
        <v>3.939724090727603</v>
      </c>
      <c r="N282" s="40">
        <v>4.990860041490819</v>
      </c>
      <c r="O282" s="40"/>
      <c r="P282" s="6">
        <f t="shared" si="4"/>
        <v>4.742685854915944</v>
      </c>
    </row>
    <row r="283" spans="1:16" ht="12.75">
      <c r="A283" s="4">
        <v>40446</v>
      </c>
      <c r="B283" s="35">
        <v>2.3466313483910692</v>
      </c>
      <c r="C283" s="35"/>
      <c r="D283" s="37">
        <v>4.271315731487315</v>
      </c>
      <c r="E283" s="35"/>
      <c r="F283" s="37">
        <v>2.139279250525928</v>
      </c>
      <c r="G283" s="2">
        <v>3.2295861973397066</v>
      </c>
      <c r="H283" s="40">
        <v>4.286142838960775</v>
      </c>
      <c r="I283" s="40">
        <v>4.326370819573248</v>
      </c>
      <c r="J283" s="40">
        <v>4.656812721157712</v>
      </c>
      <c r="K283" s="40">
        <v>2.7790727213127866</v>
      </c>
      <c r="L283" s="40">
        <v>5.287873112685215</v>
      </c>
      <c r="M283" s="40">
        <v>4.246982666333679</v>
      </c>
      <c r="N283" s="40">
        <v>5.705685536351476</v>
      </c>
      <c r="O283" s="40"/>
      <c r="P283" s="6">
        <f t="shared" si="4"/>
        <v>3.934159358556265</v>
      </c>
    </row>
    <row r="284" spans="1:16" ht="12.75">
      <c r="A284" s="4">
        <v>40447</v>
      </c>
      <c r="B284" s="35">
        <v>3.426379144048372</v>
      </c>
      <c r="C284" s="35"/>
      <c r="D284" s="37">
        <v>4.445070018629057</v>
      </c>
      <c r="E284" s="35"/>
      <c r="F284" s="37">
        <v>4.0642743117678135</v>
      </c>
      <c r="G284" s="2">
        <v>3.540300867596094</v>
      </c>
      <c r="H284" s="40">
        <v>3.3416164911491775</v>
      </c>
      <c r="I284" s="40">
        <v>4.319748943108435</v>
      </c>
      <c r="J284" s="40">
        <v>4.438400745118082</v>
      </c>
      <c r="K284" s="40">
        <v>3.7429376290130465</v>
      </c>
      <c r="L284" s="40">
        <v>5.368393930581067</v>
      </c>
      <c r="M284" s="40">
        <v>3.5109261946015597</v>
      </c>
      <c r="N284" s="40">
        <v>4.088429212756337</v>
      </c>
      <c r="O284" s="40"/>
      <c r="P284" s="6">
        <f t="shared" si="4"/>
        <v>4.02604340803355</v>
      </c>
    </row>
    <row r="285" spans="1:16" ht="12.75">
      <c r="A285" s="4">
        <v>40448</v>
      </c>
      <c r="B285" s="35">
        <v>3.887329055399531</v>
      </c>
      <c r="C285" s="35"/>
      <c r="D285" s="37">
        <v>4.031341909975785</v>
      </c>
      <c r="E285" s="35"/>
      <c r="F285" s="37">
        <v>2.6787695851841065</v>
      </c>
      <c r="G285" s="2">
        <v>4.331734152902552</v>
      </c>
      <c r="H285" s="40">
        <v>3.681611997771553</v>
      </c>
      <c r="I285" s="40">
        <v>4.713385949026841</v>
      </c>
      <c r="J285" s="40">
        <v>4.400839687115488</v>
      </c>
      <c r="K285" s="40">
        <v>4.8917770971910866</v>
      </c>
      <c r="L285" s="40">
        <v>4.5509995179919445</v>
      </c>
      <c r="M285" s="40">
        <v>3.8794775415132214</v>
      </c>
      <c r="N285" s="40">
        <v>3.986897185825967</v>
      </c>
      <c r="O285" s="40"/>
      <c r="P285" s="6">
        <f t="shared" si="4"/>
        <v>4.094014879990735</v>
      </c>
    </row>
    <row r="286" spans="1:16" ht="12.75">
      <c r="A286" s="4">
        <v>40449</v>
      </c>
      <c r="B286" s="35">
        <v>3.9719201760404736</v>
      </c>
      <c r="C286" s="35"/>
      <c r="D286" s="37">
        <v>4.80230616307797</v>
      </c>
      <c r="E286" s="35"/>
      <c r="F286" s="37">
        <v>4.231553132108719</v>
      </c>
      <c r="G286" s="2">
        <v>3.949178021595092</v>
      </c>
      <c r="H286" s="40">
        <v>4.985292015916119</v>
      </c>
      <c r="I286" s="40">
        <v>3.709008357091971</v>
      </c>
      <c r="J286" s="40">
        <v>3.9851762541670688</v>
      </c>
      <c r="K286" s="40">
        <v>4.6616777521285115</v>
      </c>
      <c r="L286" s="40">
        <v>3.419351175761522</v>
      </c>
      <c r="M286" s="40">
        <v>4.192336050574912</v>
      </c>
      <c r="N286" s="40">
        <v>3.4508514698080868</v>
      </c>
      <c r="O286" s="40"/>
      <c r="P286" s="6">
        <f t="shared" si="4"/>
        <v>4.123513688024587</v>
      </c>
    </row>
    <row r="287" spans="1:16" ht="12.75">
      <c r="A287" s="4">
        <v>40450</v>
      </c>
      <c r="B287" s="35">
        <v>4.080235929568078</v>
      </c>
      <c r="C287" s="35"/>
      <c r="D287" s="37">
        <v>4.672279912297769</v>
      </c>
      <c r="E287" s="35"/>
      <c r="F287" s="37">
        <v>4.229637668150537</v>
      </c>
      <c r="G287" s="2">
        <v>3.7569529469752814</v>
      </c>
      <c r="H287" s="40">
        <v>5.103703539335337</v>
      </c>
      <c r="I287" s="40">
        <v>3.805995166788122</v>
      </c>
      <c r="J287" s="40">
        <v>4.30853936057705</v>
      </c>
      <c r="K287" s="40">
        <v>3.966104113269081</v>
      </c>
      <c r="L287" s="40">
        <v>3.1830445669288174</v>
      </c>
      <c r="M287" s="40">
        <v>4.687992715897343</v>
      </c>
      <c r="N287" s="40">
        <v>3.8449539605754746</v>
      </c>
      <c r="O287" s="40"/>
      <c r="P287" s="6">
        <f t="shared" si="4"/>
        <v>4.1490399891239</v>
      </c>
    </row>
    <row r="288" spans="1:17" ht="12.75">
      <c r="A288" s="4">
        <v>40451</v>
      </c>
      <c r="B288" s="35">
        <v>3.658882632153518</v>
      </c>
      <c r="C288" s="36"/>
      <c r="D288" s="38">
        <v>3.9524344275621273</v>
      </c>
      <c r="E288" s="36"/>
      <c r="F288" s="38">
        <v>4.101530594942893</v>
      </c>
      <c r="G288" s="3">
        <v>3.480495355168448</v>
      </c>
      <c r="H288" s="42">
        <v>4.0404058748140255</v>
      </c>
      <c r="I288" s="42">
        <v>3.586552029134946</v>
      </c>
      <c r="J288" s="42">
        <v>3.9050988409560263</v>
      </c>
      <c r="K288" s="42">
        <v>3.4906661166258797</v>
      </c>
      <c r="L288" s="42">
        <v>4.339221881667477</v>
      </c>
      <c r="M288" s="42">
        <v>6.484097366744413</v>
      </c>
      <c r="N288" s="42">
        <v>3.2618583579403055</v>
      </c>
      <c r="O288" s="42"/>
      <c r="P288" s="6">
        <f t="shared" si="4"/>
        <v>4.027385770700914</v>
      </c>
      <c r="Q288" s="3">
        <f>SUM(P259:P288)</f>
        <v>135.45945015079943</v>
      </c>
    </row>
    <row r="289" spans="1:16" ht="12.75">
      <c r="A289" s="4">
        <v>40452</v>
      </c>
      <c r="B289" s="35">
        <v>3.049933149739637</v>
      </c>
      <c r="C289" s="35"/>
      <c r="D289" s="37">
        <v>3.832067662435481</v>
      </c>
      <c r="E289" s="35"/>
      <c r="F289" s="37">
        <v>4.345851986436692</v>
      </c>
      <c r="G289" s="2">
        <v>2.7772729061666164</v>
      </c>
      <c r="H289" s="40">
        <v>2.906094979181785</v>
      </c>
      <c r="I289" s="40">
        <v>4.760830048040212</v>
      </c>
      <c r="J289" s="40">
        <v>3.5305161641840446</v>
      </c>
      <c r="K289" s="40">
        <v>3.8331482488553608</v>
      </c>
      <c r="L289" s="40">
        <v>4.6765939203843</v>
      </c>
      <c r="M289" s="40">
        <v>6.210861196989642</v>
      </c>
      <c r="N289" s="40">
        <v>3.432586660077927</v>
      </c>
      <c r="O289" s="40"/>
      <c r="P289" s="6">
        <f t="shared" si="4"/>
        <v>3.941432447499245</v>
      </c>
    </row>
    <row r="290" spans="1:16" ht="12.75">
      <c r="A290" s="4">
        <v>40453</v>
      </c>
      <c r="B290" s="35">
        <v>3.5877078774768765</v>
      </c>
      <c r="C290" s="35"/>
      <c r="D290" s="37">
        <v>3.3728773019106364</v>
      </c>
      <c r="E290" s="35"/>
      <c r="F290" s="37">
        <v>4.701637043193786</v>
      </c>
      <c r="G290" s="2">
        <v>3.6475039546078394</v>
      </c>
      <c r="H290" s="40">
        <v>3.7473706459449714</v>
      </c>
      <c r="I290" s="40">
        <v>3.9767756774664917</v>
      </c>
      <c r="J290" s="40">
        <v>3.824589831735901</v>
      </c>
      <c r="K290" s="40">
        <v>3.7275034002603253</v>
      </c>
      <c r="L290" s="40">
        <v>4.467162015396741</v>
      </c>
      <c r="M290" s="40">
        <v>6.483263102506716</v>
      </c>
      <c r="N290" s="40">
        <v>4.1835242803786405</v>
      </c>
      <c r="O290" s="40"/>
      <c r="P290" s="6">
        <f t="shared" si="4"/>
        <v>4.156355920988993</v>
      </c>
    </row>
    <row r="291" spans="1:16" ht="12.75">
      <c r="A291" s="4">
        <v>40454</v>
      </c>
      <c r="B291" s="35">
        <v>4.398536615447557</v>
      </c>
      <c r="C291" s="35"/>
      <c r="D291" s="37">
        <v>4.823163079223017</v>
      </c>
      <c r="E291" s="35"/>
      <c r="F291" s="37">
        <v>2.6777304711135996</v>
      </c>
      <c r="G291" s="2">
        <v>4.071969099653949</v>
      </c>
      <c r="H291" s="40">
        <v>4.176079386602261</v>
      </c>
      <c r="I291" s="40">
        <v>4.941629854739066</v>
      </c>
      <c r="J291" s="40">
        <v>3.1064361377074903</v>
      </c>
      <c r="K291" s="40">
        <v>3.799935289706861</v>
      </c>
      <c r="L291" s="40">
        <v>4.398700102124163</v>
      </c>
      <c r="M291" s="40">
        <v>3.51510681208429</v>
      </c>
      <c r="N291" s="40">
        <v>3.3761447768538946</v>
      </c>
      <c r="O291" s="40"/>
      <c r="P291" s="6">
        <f t="shared" si="4"/>
        <v>3.9350392386596496</v>
      </c>
    </row>
    <row r="292" spans="1:16" ht="12.75">
      <c r="A292" s="4">
        <v>40455</v>
      </c>
      <c r="B292" s="35">
        <v>3.565892122727935</v>
      </c>
      <c r="C292" s="35"/>
      <c r="D292" s="37">
        <v>6.159595230601705</v>
      </c>
      <c r="E292" s="35"/>
      <c r="F292" s="37">
        <v>3.5686419470795365</v>
      </c>
      <c r="G292" s="2">
        <v>2.9863798715235825</v>
      </c>
      <c r="H292" s="40">
        <v>4.461419678849072</v>
      </c>
      <c r="I292" s="40">
        <v>5.961319125382602</v>
      </c>
      <c r="J292" s="40">
        <v>1.9015692405371585</v>
      </c>
      <c r="K292" s="40">
        <v>3.509462366841769</v>
      </c>
      <c r="L292" s="40">
        <v>3.9870025773407987</v>
      </c>
      <c r="M292" s="40">
        <v>4.244031954924964</v>
      </c>
      <c r="N292" s="40">
        <v>3.3085823418825084</v>
      </c>
      <c r="O292" s="40"/>
      <c r="P292" s="6">
        <f t="shared" si="4"/>
        <v>3.9685360416083295</v>
      </c>
    </row>
    <row r="293" spans="1:16" ht="12.75">
      <c r="A293" s="4">
        <v>40456</v>
      </c>
      <c r="B293" s="35">
        <v>2.773520277919631</v>
      </c>
      <c r="C293" s="35"/>
      <c r="D293" s="37">
        <v>3.864016312383875</v>
      </c>
      <c r="E293" s="35"/>
      <c r="F293" s="37">
        <v>2.613144262458803</v>
      </c>
      <c r="G293" s="2">
        <v>4.4781099849084045</v>
      </c>
      <c r="H293" s="40">
        <v>4.02234296146825</v>
      </c>
      <c r="I293" s="40">
        <v>6.716664913201193</v>
      </c>
      <c r="J293" s="40">
        <v>3.0957466689273447</v>
      </c>
      <c r="K293" s="40">
        <v>3.413634504601289</v>
      </c>
      <c r="L293" s="40">
        <v>3.342023723606379</v>
      </c>
      <c r="M293" s="40">
        <v>3.858312011504993</v>
      </c>
      <c r="N293" s="40">
        <v>3.89100472069529</v>
      </c>
      <c r="O293" s="40"/>
      <c r="P293" s="6">
        <f t="shared" si="4"/>
        <v>3.8244109401523145</v>
      </c>
    </row>
    <row r="294" spans="1:16" ht="12.75">
      <c r="A294" s="4">
        <v>40457</v>
      </c>
      <c r="B294" s="35">
        <v>3.2378106808047376</v>
      </c>
      <c r="C294" s="35"/>
      <c r="D294" s="37">
        <v>3.5124849081969525</v>
      </c>
      <c r="E294" s="35"/>
      <c r="F294" s="37">
        <v>4.811272289774653</v>
      </c>
      <c r="G294" s="2">
        <v>4.49475114590874</v>
      </c>
      <c r="H294" s="40">
        <v>4.385860425294748</v>
      </c>
      <c r="I294" s="40">
        <v>4.648934928319068</v>
      </c>
      <c r="J294" s="40">
        <v>2.7966820096654743</v>
      </c>
      <c r="K294" s="40">
        <v>3.2661042856071294</v>
      </c>
      <c r="L294" s="40">
        <v>2.7569047863609715</v>
      </c>
      <c r="M294" s="40">
        <v>3.315618201666827</v>
      </c>
      <c r="N294" s="40">
        <v>2.3515458844881567</v>
      </c>
      <c r="O294" s="40"/>
      <c r="P294" s="6">
        <f t="shared" si="4"/>
        <v>3.5979972314624957</v>
      </c>
    </row>
    <row r="295" spans="1:16" ht="12.75">
      <c r="A295" s="4">
        <v>40458</v>
      </c>
      <c r="B295" s="35">
        <v>3.8250486966974124</v>
      </c>
      <c r="C295" s="35"/>
      <c r="D295" s="37">
        <v>3.363023074619382</v>
      </c>
      <c r="E295" s="35"/>
      <c r="F295" s="37">
        <v>5.175536511150335</v>
      </c>
      <c r="G295" s="2">
        <v>4.35870459596978</v>
      </c>
      <c r="H295" s="40">
        <v>2.795536977909867</v>
      </c>
      <c r="I295" s="40">
        <v>4.592290924322244</v>
      </c>
      <c r="J295" s="40">
        <v>2.411933181783735</v>
      </c>
      <c r="K295" s="40">
        <v>3.3370707713795644</v>
      </c>
      <c r="L295" s="40">
        <v>4.284780923479436</v>
      </c>
      <c r="M295" s="40">
        <v>3.868019096277381</v>
      </c>
      <c r="N295" s="40">
        <v>4.3449063475514</v>
      </c>
      <c r="O295" s="40"/>
      <c r="P295" s="6">
        <f t="shared" si="4"/>
        <v>3.8506228273764123</v>
      </c>
    </row>
    <row r="296" spans="1:16" ht="12.75">
      <c r="A296" s="4">
        <v>40459</v>
      </c>
      <c r="B296" s="35">
        <v>3.1528530153935943</v>
      </c>
      <c r="C296" s="35"/>
      <c r="D296" s="37">
        <v>3.335222314031717</v>
      </c>
      <c r="E296" s="35"/>
      <c r="F296" s="37">
        <v>4.533490648896555</v>
      </c>
      <c r="G296" s="2">
        <v>3.6866067643148264</v>
      </c>
      <c r="H296" s="40">
        <v>3.216191763305015</v>
      </c>
      <c r="I296" s="40">
        <v>3.8904440171375283</v>
      </c>
      <c r="J296" s="40">
        <v>3.9764581669444325</v>
      </c>
      <c r="K296" s="40">
        <v>2.734287108423659</v>
      </c>
      <c r="L296" s="40">
        <v>4.526252217895175</v>
      </c>
      <c r="M296" s="40">
        <v>4.21749822950757</v>
      </c>
      <c r="N296" s="40">
        <v>4.758601192133121</v>
      </c>
      <c r="O296" s="40"/>
      <c r="P296" s="6">
        <f t="shared" si="4"/>
        <v>3.8207186761802903</v>
      </c>
    </row>
    <row r="297" spans="1:16" ht="12.75">
      <c r="A297" s="4">
        <v>40460</v>
      </c>
      <c r="B297" s="35">
        <v>3.602845335369258</v>
      </c>
      <c r="C297" s="35"/>
      <c r="D297" s="37">
        <v>3.3341972118206984</v>
      </c>
      <c r="E297" s="35"/>
      <c r="F297" s="37">
        <v>5.0796937245909195</v>
      </c>
      <c r="G297" s="2">
        <v>3.1851018607489143</v>
      </c>
      <c r="H297" s="40">
        <v>2.7532554681233754</v>
      </c>
      <c r="I297" s="40">
        <v>3.830600853522916</v>
      </c>
      <c r="J297" s="40">
        <v>3.3087997897260104</v>
      </c>
      <c r="K297" s="40">
        <v>2.8242250553313477</v>
      </c>
      <c r="L297" s="40">
        <v>3.70595966794277</v>
      </c>
      <c r="M297" s="40">
        <v>3.8065941927610814</v>
      </c>
      <c r="N297" s="40">
        <v>3.5402623220762446</v>
      </c>
      <c r="O297" s="40"/>
      <c r="P297" s="6">
        <f t="shared" si="4"/>
        <v>3.5428668620012305</v>
      </c>
    </row>
    <row r="298" spans="1:16" ht="12.75">
      <c r="A298" s="4">
        <v>40461</v>
      </c>
      <c r="B298" s="35">
        <v>3.515930760784528</v>
      </c>
      <c r="C298" s="35"/>
      <c r="D298" s="37">
        <v>4.0147875637762525</v>
      </c>
      <c r="E298" s="35"/>
      <c r="F298" s="37"/>
      <c r="G298" s="2">
        <v>3.9030297567590084</v>
      </c>
      <c r="H298" s="40">
        <v>3.186120138800546</v>
      </c>
      <c r="I298" s="40">
        <v>2.24024974992121</v>
      </c>
      <c r="J298" s="40">
        <v>4.297488443560935</v>
      </c>
      <c r="K298" s="40">
        <v>3.1222061239722128</v>
      </c>
      <c r="L298" s="40">
        <v>3.3830444108138034</v>
      </c>
      <c r="M298" s="40">
        <v>2.832026243485617</v>
      </c>
      <c r="N298" s="40">
        <v>3.5330294354474954</v>
      </c>
      <c r="O298" s="40"/>
      <c r="P298" s="6">
        <f t="shared" si="4"/>
        <v>3.4027912627321606</v>
      </c>
    </row>
    <row r="299" spans="1:16" ht="12.75">
      <c r="A299" s="4">
        <v>40462</v>
      </c>
      <c r="B299" s="35">
        <v>2.1640625150969397</v>
      </c>
      <c r="C299" s="35"/>
      <c r="D299" s="37">
        <v>2.337905111060455</v>
      </c>
      <c r="E299" s="35"/>
      <c r="F299" s="37">
        <v>4.369789826499007</v>
      </c>
      <c r="G299" s="2">
        <v>3.523234923642619</v>
      </c>
      <c r="H299" s="40">
        <v>3.5816430997494786</v>
      </c>
      <c r="I299" s="40">
        <v>3.2586956367204625</v>
      </c>
      <c r="J299" s="40">
        <v>4.244703163153519</v>
      </c>
      <c r="K299" s="40">
        <v>4.884494906902528</v>
      </c>
      <c r="L299" s="40">
        <v>2.949754108501219</v>
      </c>
      <c r="M299" s="40">
        <v>3.694020618973366</v>
      </c>
      <c r="N299" s="40">
        <v>4.563081163563893</v>
      </c>
      <c r="O299" s="40"/>
      <c r="P299" s="6">
        <f t="shared" si="4"/>
        <v>3.597398643078499</v>
      </c>
    </row>
    <row r="300" spans="1:16" ht="12.75">
      <c r="A300" s="4">
        <v>40463</v>
      </c>
      <c r="B300" s="35">
        <v>3.129062464787931</v>
      </c>
      <c r="C300" s="35"/>
      <c r="D300" s="37">
        <v>2.2839938474440253</v>
      </c>
      <c r="E300" s="35"/>
      <c r="F300" s="37">
        <v>4.733184271812</v>
      </c>
      <c r="G300" s="2">
        <v>4.118421010757781</v>
      </c>
      <c r="H300" s="40">
        <v>4.366612462763628</v>
      </c>
      <c r="I300" s="40">
        <v>3.5837413259418156</v>
      </c>
      <c r="J300" s="40">
        <v>3.1767594518667432</v>
      </c>
      <c r="K300" s="40">
        <v>7.332637529572322</v>
      </c>
      <c r="L300" s="40">
        <v>3.858226334261855</v>
      </c>
      <c r="M300" s="40">
        <v>3.6926721105078024</v>
      </c>
      <c r="N300" s="40">
        <v>7.168037525161131</v>
      </c>
      <c r="O300" s="40"/>
      <c r="P300" s="6">
        <f t="shared" si="4"/>
        <v>4.313031666807003</v>
      </c>
    </row>
    <row r="301" spans="1:16" ht="12.75">
      <c r="A301" s="4">
        <v>40464</v>
      </c>
      <c r="B301" s="35">
        <v>3.6829918032401445</v>
      </c>
      <c r="C301" s="35"/>
      <c r="D301" s="37">
        <v>2.7412283281529533</v>
      </c>
      <c r="E301" s="35"/>
      <c r="F301" s="37">
        <v>4.113439368691873</v>
      </c>
      <c r="G301" s="2">
        <v>3.8536805812893937</v>
      </c>
      <c r="H301" s="40">
        <v>3.685537907138883</v>
      </c>
      <c r="I301" s="40">
        <v>3.3869907767222003</v>
      </c>
      <c r="J301" s="40">
        <v>2.793304834791951</v>
      </c>
      <c r="K301" s="40">
        <v>9.64519790653878</v>
      </c>
      <c r="L301" s="40">
        <v>4.051995721764447</v>
      </c>
      <c r="M301" s="40">
        <v>3.2462706085273956</v>
      </c>
      <c r="N301" s="40">
        <v>6.700750381494762</v>
      </c>
      <c r="O301" s="40"/>
      <c r="P301" s="6">
        <f t="shared" si="4"/>
        <v>4.354671656213889</v>
      </c>
    </row>
    <row r="302" spans="1:16" ht="12.75">
      <c r="A302" s="4">
        <v>40465</v>
      </c>
      <c r="B302" s="35">
        <v>3.5616079165934575</v>
      </c>
      <c r="C302" s="35"/>
      <c r="D302" s="37">
        <v>3.0792817856457675</v>
      </c>
      <c r="E302" s="35"/>
      <c r="F302" s="37">
        <v>4.468692802113211</v>
      </c>
      <c r="G302" s="2">
        <v>4.58678000846173</v>
      </c>
      <c r="H302" s="40">
        <v>3.1830439336831144</v>
      </c>
      <c r="I302" s="40">
        <v>3.20046936480568</v>
      </c>
      <c r="J302" s="40">
        <v>3.6385877009181473</v>
      </c>
      <c r="K302" s="40">
        <v>8.282847476272067</v>
      </c>
      <c r="L302" s="40">
        <v>2.5948277227068184</v>
      </c>
      <c r="M302" s="40">
        <v>2.8730943922390253</v>
      </c>
      <c r="N302" s="40">
        <v>3.8794848996730376</v>
      </c>
      <c r="O302" s="40"/>
      <c r="P302" s="6">
        <f t="shared" si="4"/>
        <v>3.9407925457374593</v>
      </c>
    </row>
    <row r="303" spans="1:16" ht="12.75">
      <c r="A303" s="4">
        <v>40466</v>
      </c>
      <c r="B303" s="35">
        <v>3.6179272738461816</v>
      </c>
      <c r="C303" s="35"/>
      <c r="D303" s="37">
        <v>3.070311633608</v>
      </c>
      <c r="E303" s="35"/>
      <c r="F303" s="37">
        <v>4.108170225827195</v>
      </c>
      <c r="G303" s="2">
        <v>4.393194414333806</v>
      </c>
      <c r="H303" s="40">
        <v>2.817580875009565</v>
      </c>
      <c r="I303" s="40">
        <v>3.8705431495448632</v>
      </c>
      <c r="J303" s="40">
        <v>2.313891079546263</v>
      </c>
      <c r="K303" s="40">
        <v>6.278037603322396</v>
      </c>
      <c r="L303" s="40">
        <v>3.2835706640158824</v>
      </c>
      <c r="M303" s="40">
        <v>3.938201050334446</v>
      </c>
      <c r="N303" s="40">
        <v>4.041137829395236</v>
      </c>
      <c r="O303" s="40"/>
      <c r="P303" s="6">
        <f t="shared" si="4"/>
        <v>3.793869618071258</v>
      </c>
    </row>
    <row r="304" spans="1:16" ht="12.75">
      <c r="A304" s="4">
        <v>40467</v>
      </c>
      <c r="B304" s="35">
        <v>2.8660118666375247</v>
      </c>
      <c r="C304" s="35"/>
      <c r="D304" s="37">
        <v>2.715489789588246</v>
      </c>
      <c r="E304" s="35"/>
      <c r="F304" s="37">
        <v>4.409570174060906</v>
      </c>
      <c r="G304" s="2">
        <v>4.320655325368785</v>
      </c>
      <c r="H304" s="40">
        <v>2.8767680037264913</v>
      </c>
      <c r="I304" s="40">
        <v>4.019802347932161</v>
      </c>
      <c r="J304" s="40">
        <v>3.347047613098713</v>
      </c>
      <c r="K304" s="40">
        <v>3.7758964493749136</v>
      </c>
      <c r="L304" s="40">
        <v>4.260441153152616</v>
      </c>
      <c r="M304" s="40">
        <v>3.1649844957228126</v>
      </c>
      <c r="N304" s="40">
        <v>3.479309299996541</v>
      </c>
      <c r="O304" s="40"/>
      <c r="P304" s="6">
        <f t="shared" si="4"/>
        <v>3.5669069562417914</v>
      </c>
    </row>
    <row r="305" spans="1:16" ht="12.75">
      <c r="A305" s="4">
        <v>40468</v>
      </c>
      <c r="B305" s="35">
        <v>2.9659803168275554</v>
      </c>
      <c r="C305" s="35"/>
      <c r="D305" s="37">
        <v>3.183731336069928</v>
      </c>
      <c r="E305" s="35"/>
      <c r="F305" s="37">
        <v>3.093876260439939</v>
      </c>
      <c r="G305" s="2">
        <v>3.853280938727278</v>
      </c>
      <c r="H305" s="40">
        <v>3.048870517913912</v>
      </c>
      <c r="I305" s="40">
        <v>3.231229088004225</v>
      </c>
      <c r="J305" s="40">
        <v>5.6817175816636105</v>
      </c>
      <c r="K305" s="40">
        <v>4.644129904843592</v>
      </c>
      <c r="L305" s="40">
        <v>3.9050336718483143</v>
      </c>
      <c r="M305" s="40">
        <v>3.358785298489316</v>
      </c>
      <c r="N305" s="40">
        <v>2.8486624842676305</v>
      </c>
      <c r="O305" s="40"/>
      <c r="P305" s="6">
        <f t="shared" si="4"/>
        <v>3.6195724908268447</v>
      </c>
    </row>
    <row r="306" spans="1:16" ht="12.75">
      <c r="A306" s="4">
        <v>40469</v>
      </c>
      <c r="B306" s="35">
        <v>2.1417419471347756</v>
      </c>
      <c r="C306" s="35"/>
      <c r="D306" s="37">
        <v>1.5034036493828387</v>
      </c>
      <c r="E306" s="35"/>
      <c r="F306" s="37">
        <v>2.592521731454578</v>
      </c>
      <c r="G306" s="2">
        <v>3.323876926220326</v>
      </c>
      <c r="H306" s="40">
        <v>3.68114445193137</v>
      </c>
      <c r="I306" s="40">
        <v>3.10772357095564</v>
      </c>
      <c r="J306" s="40">
        <v>6.418604137240149</v>
      </c>
      <c r="K306" s="40">
        <v>3.673086734158444</v>
      </c>
      <c r="L306" s="40">
        <v>4.442019716122246</v>
      </c>
      <c r="M306" s="40">
        <v>3.6283437824494316</v>
      </c>
      <c r="N306" s="40">
        <v>2.723574090778654</v>
      </c>
      <c r="O306" s="40"/>
      <c r="P306" s="6">
        <f t="shared" si="4"/>
        <v>3.3850946125298593</v>
      </c>
    </row>
    <row r="307" spans="1:16" ht="12.75">
      <c r="A307" s="4">
        <v>40470</v>
      </c>
      <c r="B307" s="35">
        <v>3.054005009725175</v>
      </c>
      <c r="C307" s="35"/>
      <c r="D307" s="37">
        <v>2.3065202969723293</v>
      </c>
      <c r="E307" s="35"/>
      <c r="F307" s="37">
        <v>3.8798358564643105</v>
      </c>
      <c r="G307" s="2">
        <v>3.416428413707811</v>
      </c>
      <c r="H307" s="40">
        <v>3.6737793296854</v>
      </c>
      <c r="I307" s="40">
        <v>2.3386495564935483</v>
      </c>
      <c r="J307" s="40">
        <v>4.917222641543109</v>
      </c>
      <c r="K307" s="40">
        <v>3.4712827250307288</v>
      </c>
      <c r="L307" s="40">
        <v>3.484436266551397</v>
      </c>
      <c r="M307" s="40">
        <v>3.42536690217319</v>
      </c>
      <c r="N307" s="40">
        <v>3.271925380185743</v>
      </c>
      <c r="O307" s="40"/>
      <c r="P307" s="6">
        <f t="shared" si="4"/>
        <v>3.3854047616847947</v>
      </c>
    </row>
    <row r="308" spans="1:16" ht="12.75">
      <c r="A308" s="4">
        <v>40471</v>
      </c>
      <c r="B308" s="35">
        <v>3.3092380553237852</v>
      </c>
      <c r="C308" s="35"/>
      <c r="D308" s="37">
        <v>3.2465249373963694</v>
      </c>
      <c r="E308" s="35"/>
      <c r="F308" s="37">
        <v>2.836177746378524</v>
      </c>
      <c r="G308" s="2">
        <v>2.4562671369718734</v>
      </c>
      <c r="H308" s="40">
        <v>3.4197375913436114</v>
      </c>
      <c r="I308" s="40"/>
      <c r="J308" s="40">
        <v>4.116890976288465</v>
      </c>
      <c r="K308" s="40">
        <v>1.8633330815736433</v>
      </c>
      <c r="L308" s="40">
        <v>2.649604997684782</v>
      </c>
      <c r="M308" s="40">
        <v>3.157464628372698</v>
      </c>
      <c r="N308" s="40">
        <v>4.104496423385705</v>
      </c>
      <c r="O308" s="40"/>
      <c r="P308" s="6">
        <f t="shared" si="4"/>
        <v>3.115973557471946</v>
      </c>
    </row>
    <row r="309" spans="1:16" ht="12.75">
      <c r="A309" s="4">
        <v>40472</v>
      </c>
      <c r="B309" s="35">
        <v>2.6606424774029924</v>
      </c>
      <c r="C309" s="35"/>
      <c r="D309" s="37">
        <v>1.7399298682844608</v>
      </c>
      <c r="E309" s="35"/>
      <c r="F309" s="37">
        <v>2.7771587765085393</v>
      </c>
      <c r="G309" s="2">
        <v>3.533017641745576</v>
      </c>
      <c r="H309" s="40">
        <v>4.102216222483607</v>
      </c>
      <c r="I309" s="40"/>
      <c r="J309" s="40">
        <v>3.2115509558022044</v>
      </c>
      <c r="K309" s="40">
        <v>3.1912979365350265</v>
      </c>
      <c r="L309" s="40">
        <v>2.4497564383687704</v>
      </c>
      <c r="M309" s="40">
        <v>3.957298701231851</v>
      </c>
      <c r="N309" s="40">
        <v>2.6281942735352604</v>
      </c>
      <c r="O309" s="40"/>
      <c r="P309" s="6">
        <f t="shared" si="4"/>
        <v>3.025106329189829</v>
      </c>
    </row>
    <row r="310" spans="1:16" ht="12.75">
      <c r="A310" s="4">
        <v>40473</v>
      </c>
      <c r="B310" s="35">
        <v>2.936828980466313</v>
      </c>
      <c r="C310" s="35"/>
      <c r="D310" s="37">
        <v>2.9344916137900654</v>
      </c>
      <c r="E310" s="35"/>
      <c r="F310" s="37">
        <v>3.7942195989992027</v>
      </c>
      <c r="G310" s="2">
        <v>3.3610340598253208</v>
      </c>
      <c r="H310" s="40">
        <v>6.86084897988855</v>
      </c>
      <c r="I310" s="40"/>
      <c r="J310" s="40">
        <v>2.410634748129816</v>
      </c>
      <c r="K310" s="40">
        <v>3.027370908712127</v>
      </c>
      <c r="L310" s="40">
        <v>2.360941252598705</v>
      </c>
      <c r="M310" s="40">
        <v>4.449875529095773</v>
      </c>
      <c r="N310" s="40">
        <v>2.973620259476866</v>
      </c>
      <c r="O310" s="40"/>
      <c r="P310" s="6">
        <f t="shared" si="4"/>
        <v>3.5109865930982744</v>
      </c>
    </row>
    <row r="311" spans="1:16" ht="12.75">
      <c r="A311" s="4">
        <v>40474</v>
      </c>
      <c r="B311" s="35">
        <v>3.8014502290727172</v>
      </c>
      <c r="C311" s="35"/>
      <c r="D311" s="37">
        <v>3.2415418418396387</v>
      </c>
      <c r="E311" s="35"/>
      <c r="F311" s="37">
        <v>3.9592478731971523</v>
      </c>
      <c r="G311" s="2">
        <v>3.3611233549681896</v>
      </c>
      <c r="H311" s="40">
        <v>5.419034915724765</v>
      </c>
      <c r="I311" s="40"/>
      <c r="J311" s="40">
        <v>2.822094871449343</v>
      </c>
      <c r="K311" s="40">
        <v>3.427284377514088</v>
      </c>
      <c r="L311" s="40">
        <v>2.467908651471244</v>
      </c>
      <c r="M311" s="40">
        <v>3.796416727262359</v>
      </c>
      <c r="N311" s="40">
        <v>3.770494676154167</v>
      </c>
      <c r="O311" s="40"/>
      <c r="P311" s="6">
        <f t="shared" si="4"/>
        <v>3.6066597518653665</v>
      </c>
    </row>
    <row r="312" spans="1:16" ht="12.75">
      <c r="A312" s="4">
        <v>40475</v>
      </c>
      <c r="B312" s="35">
        <v>2.3775355963529594</v>
      </c>
      <c r="C312" s="35"/>
      <c r="D312" s="37">
        <v>3.4214624337913206</v>
      </c>
      <c r="E312" s="35"/>
      <c r="F312" s="37">
        <v>3.5867549844082625</v>
      </c>
      <c r="G312" s="2">
        <v>3.496400512750218</v>
      </c>
      <c r="H312" s="40">
        <v>5.243354082365445</v>
      </c>
      <c r="I312" s="40"/>
      <c r="J312" s="40">
        <v>2.606808316962393</v>
      </c>
      <c r="K312" s="40">
        <v>4.5404530395312435</v>
      </c>
      <c r="L312" s="40">
        <v>2.9604709114215355</v>
      </c>
      <c r="M312" s="40">
        <v>4.0886393295549315</v>
      </c>
      <c r="N312" s="40">
        <v>3.8157048395415383</v>
      </c>
      <c r="O312" s="40"/>
      <c r="P312" s="6">
        <f t="shared" si="4"/>
        <v>3.6137584046679847</v>
      </c>
    </row>
    <row r="313" spans="1:16" ht="12.75">
      <c r="A313" s="4">
        <v>40476</v>
      </c>
      <c r="B313" s="35">
        <v>3.094333529387458</v>
      </c>
      <c r="C313" s="35"/>
      <c r="D313" s="37">
        <v>3.85259616693572</v>
      </c>
      <c r="E313" s="35"/>
      <c r="F313" s="37">
        <v>3.0931947706400624</v>
      </c>
      <c r="G313" s="2">
        <v>3.3488780511346623</v>
      </c>
      <c r="H313" s="40">
        <v>4.049509082331238</v>
      </c>
      <c r="I313" s="40"/>
      <c r="J313" s="40">
        <v>1.84636551708055</v>
      </c>
      <c r="K313" s="40">
        <v>8.045910012446033</v>
      </c>
      <c r="L313" s="40">
        <v>0.8054204706120545</v>
      </c>
      <c r="M313" s="40">
        <v>3.3059305756720843</v>
      </c>
      <c r="N313" s="40">
        <v>2.9192934586810706</v>
      </c>
      <c r="O313" s="40"/>
      <c r="P313" s="6">
        <f t="shared" si="4"/>
        <v>3.436143163492093</v>
      </c>
    </row>
    <row r="314" spans="1:16" ht="12.75">
      <c r="A314" s="4">
        <v>40477</v>
      </c>
      <c r="B314" s="35">
        <v>2.6001147438785006</v>
      </c>
      <c r="C314" s="35"/>
      <c r="D314" s="37">
        <v>3.6370985561947657</v>
      </c>
      <c r="E314" s="35"/>
      <c r="F314" s="37">
        <v>2.854085748954817</v>
      </c>
      <c r="G314" s="2">
        <v>4.322830185634714</v>
      </c>
      <c r="H314" s="40">
        <v>7.603282903644487</v>
      </c>
      <c r="I314" s="40"/>
      <c r="J314" s="40">
        <v>2.3755164401395468</v>
      </c>
      <c r="K314" s="40">
        <v>8.252380065750614</v>
      </c>
      <c r="L314" s="40">
        <v>2.4369409817774956</v>
      </c>
      <c r="M314" s="40">
        <v>2.415442151475316</v>
      </c>
      <c r="N314" s="40"/>
      <c r="O314" s="40"/>
      <c r="P314" s="6">
        <f t="shared" si="4"/>
        <v>4.055299086383362</v>
      </c>
    </row>
    <row r="315" spans="1:16" ht="12.75">
      <c r="A315" s="4">
        <v>40478</v>
      </c>
      <c r="B315" s="35">
        <v>2.5038247910336042</v>
      </c>
      <c r="C315" s="35"/>
      <c r="D315" s="37">
        <v>4.807746603909009</v>
      </c>
      <c r="E315" s="35"/>
      <c r="F315" s="37">
        <v>2.2861544257068434</v>
      </c>
      <c r="G315" s="2">
        <v>4.095263721077719</v>
      </c>
      <c r="H315" s="40">
        <v>4.417201446912208</v>
      </c>
      <c r="I315" s="40"/>
      <c r="J315" s="40">
        <v>3.507632568628514</v>
      </c>
      <c r="K315" s="40">
        <v>7.771064693455557</v>
      </c>
      <c r="L315" s="40">
        <v>2.7299284200036658</v>
      </c>
      <c r="M315" s="40">
        <v>3.729124699289989</v>
      </c>
      <c r="N315" s="40"/>
      <c r="O315" s="40"/>
      <c r="P315" s="6">
        <f t="shared" si="4"/>
        <v>3.983104596668568</v>
      </c>
    </row>
    <row r="316" spans="1:16" ht="12.75">
      <c r="A316" s="4">
        <v>40479</v>
      </c>
      <c r="B316" s="35">
        <v>2.8856431881486864</v>
      </c>
      <c r="C316" s="35"/>
      <c r="D316" s="37">
        <v>6.568551256206597</v>
      </c>
      <c r="E316" s="35"/>
      <c r="F316" s="37">
        <v>2.2641403842852896</v>
      </c>
      <c r="G316" s="2">
        <v>3.0366089247604062</v>
      </c>
      <c r="H316" s="40">
        <v>2.6262008005924553</v>
      </c>
      <c r="I316" s="40"/>
      <c r="J316" s="40">
        <v>4.6446553748696235</v>
      </c>
      <c r="K316" s="40">
        <v>6.452361734951943</v>
      </c>
      <c r="L316" s="40">
        <v>3.348606875961165</v>
      </c>
      <c r="M316" s="40">
        <v>5.1273773555234525</v>
      </c>
      <c r="N316" s="40"/>
      <c r="O316" s="40"/>
      <c r="P316" s="6">
        <f t="shared" si="4"/>
        <v>4.106016210588846</v>
      </c>
    </row>
    <row r="317" spans="1:16" ht="12.75">
      <c r="A317" s="4">
        <v>40480</v>
      </c>
      <c r="B317" s="35">
        <v>2.8608584380415016</v>
      </c>
      <c r="C317" s="35"/>
      <c r="D317" s="37">
        <v>4.8650286161556</v>
      </c>
      <c r="E317" s="35"/>
      <c r="F317" s="37">
        <v>2.4002718874453413</v>
      </c>
      <c r="G317" s="2">
        <v>3.6869108387200327</v>
      </c>
      <c r="H317" s="40">
        <v>2.986761082284935</v>
      </c>
      <c r="I317" s="40"/>
      <c r="J317" s="40">
        <v>4.025425406218503</v>
      </c>
      <c r="K317" s="40">
        <v>3.968672937932875</v>
      </c>
      <c r="L317" s="40">
        <v>3.152034337895087</v>
      </c>
      <c r="M317" s="40">
        <v>4.28365944850184</v>
      </c>
      <c r="N317" s="40"/>
      <c r="O317" s="40"/>
      <c r="P317" s="6">
        <f t="shared" si="4"/>
        <v>3.581069221466191</v>
      </c>
    </row>
    <row r="318" spans="1:16" ht="12.75">
      <c r="A318" s="4">
        <v>40481</v>
      </c>
      <c r="B318" s="35">
        <v>2.8906289478066696</v>
      </c>
      <c r="C318" s="35"/>
      <c r="D318" s="37">
        <v>3.387026980430064</v>
      </c>
      <c r="E318" s="35"/>
      <c r="F318" s="37">
        <v>1.9365452192700179</v>
      </c>
      <c r="G318" s="2">
        <v>3.6417410733346154</v>
      </c>
      <c r="H318" s="40">
        <v>2.5579691273186524</v>
      </c>
      <c r="I318" s="40"/>
      <c r="J318" s="40">
        <v>3.8356283516675793</v>
      </c>
      <c r="K318" s="40">
        <v>3.729397700650009</v>
      </c>
      <c r="L318" s="40">
        <v>2.9435771876672634</v>
      </c>
      <c r="M318" s="40">
        <v>3.972526354139567</v>
      </c>
      <c r="N318" s="40"/>
      <c r="O318" s="40"/>
      <c r="P318" s="6">
        <f t="shared" si="4"/>
        <v>3.210560104698271</v>
      </c>
    </row>
    <row r="319" spans="1:17" ht="12.75">
      <c r="A319" s="4">
        <v>40482</v>
      </c>
      <c r="B319" s="35">
        <v>2.43753766718703</v>
      </c>
      <c r="C319" s="36"/>
      <c r="D319" s="38">
        <v>3.029796695261223</v>
      </c>
      <c r="E319" s="36"/>
      <c r="F319" s="38">
        <v>2.580732163424332</v>
      </c>
      <c r="G319" s="3">
        <v>3.9521935183857506</v>
      </c>
      <c r="H319" s="42">
        <v>3.0154942436471934</v>
      </c>
      <c r="I319" s="42"/>
      <c r="J319" s="42">
        <v>2.7241743289662512</v>
      </c>
      <c r="K319" s="42">
        <v>3.4356179787947996</v>
      </c>
      <c r="L319" s="42">
        <v>3.536182398098922</v>
      </c>
      <c r="M319" s="42">
        <v>3.7889627121549045</v>
      </c>
      <c r="N319" s="42"/>
      <c r="O319" s="42"/>
      <c r="P319" s="6">
        <f t="shared" si="4"/>
        <v>3.1667435228800453</v>
      </c>
      <c r="Q319" s="3">
        <f>SUM(P289:P319)</f>
        <v>114.4089349423233</v>
      </c>
    </row>
    <row r="320" spans="1:16" ht="12.75">
      <c r="A320" s="4">
        <v>40483</v>
      </c>
      <c r="B320" s="35">
        <v>2.8978850177743096</v>
      </c>
      <c r="C320" s="35"/>
      <c r="D320" s="37">
        <v>3.2907722111406716</v>
      </c>
      <c r="E320" s="35"/>
      <c r="F320" s="37">
        <v>2.29942903568439</v>
      </c>
      <c r="G320" s="2">
        <v>3.7757644924410005</v>
      </c>
      <c r="H320" s="40">
        <v>4.303835910039993</v>
      </c>
      <c r="I320" s="40"/>
      <c r="J320" s="40">
        <v>3.0033830165509943</v>
      </c>
      <c r="K320" s="40">
        <v>3.2789094525492506</v>
      </c>
      <c r="L320" s="40">
        <v>2.6435853039150627</v>
      </c>
      <c r="M320" s="40">
        <v>3.3079107687690508</v>
      </c>
      <c r="N320" s="40"/>
      <c r="O320" s="40"/>
      <c r="P320" s="6">
        <f t="shared" si="4"/>
        <v>3.2001639120960808</v>
      </c>
    </row>
    <row r="321" spans="1:16" ht="12.75">
      <c r="A321" s="4">
        <v>40484</v>
      </c>
      <c r="B321" s="35">
        <v>2.6144203128058265</v>
      </c>
      <c r="C321" s="35"/>
      <c r="D321" s="37">
        <v>3.7438166021508135</v>
      </c>
      <c r="E321" s="35"/>
      <c r="F321" s="37">
        <v>2.9742352731199593</v>
      </c>
      <c r="G321" s="2">
        <v>3.77739521990435</v>
      </c>
      <c r="H321" s="40">
        <v>4.637694781100198</v>
      </c>
      <c r="I321" s="40">
        <v>2.519033349398273</v>
      </c>
      <c r="J321" s="40">
        <v>2.205606615752194</v>
      </c>
      <c r="K321" s="40">
        <v>2.8917406805065453</v>
      </c>
      <c r="L321" s="40">
        <v>3.073118922893843</v>
      </c>
      <c r="M321" s="40">
        <v>4.635318600188855</v>
      </c>
      <c r="N321" s="40"/>
      <c r="O321" s="40"/>
      <c r="P321" s="6">
        <f t="shared" si="4"/>
        <v>3.307238035782086</v>
      </c>
    </row>
    <row r="322" spans="1:16" ht="12.75">
      <c r="A322" s="4">
        <v>40485</v>
      </c>
      <c r="B322" s="35">
        <v>2.9706794255346938</v>
      </c>
      <c r="C322" s="37">
        <v>2.9914265947772383</v>
      </c>
      <c r="D322" s="37">
        <v>6.0106541795890385</v>
      </c>
      <c r="E322" s="35"/>
      <c r="F322" s="37">
        <v>3.185086026607167</v>
      </c>
      <c r="G322" s="2"/>
      <c r="H322" s="40">
        <v>3.827560318138374</v>
      </c>
      <c r="I322" s="40">
        <v>1.9337928961972697</v>
      </c>
      <c r="J322" s="40">
        <v>0.9537593629798258</v>
      </c>
      <c r="K322" s="40">
        <v>2.51134835623086</v>
      </c>
      <c r="L322" s="40">
        <v>3.23598609505298</v>
      </c>
      <c r="M322" s="40">
        <v>2.979969554102847</v>
      </c>
      <c r="N322" s="40"/>
      <c r="O322" s="40"/>
      <c r="P322" s="6">
        <f t="shared" si="4"/>
        <v>3.0600262809210297</v>
      </c>
    </row>
    <row r="323" spans="1:16" ht="12.75">
      <c r="A323" s="4">
        <v>40486</v>
      </c>
      <c r="B323" s="35">
        <v>2.554085398109126</v>
      </c>
      <c r="C323" s="37">
        <v>2.6510082400585113</v>
      </c>
      <c r="D323" s="37">
        <v>6.679292226595609</v>
      </c>
      <c r="E323" s="35"/>
      <c r="F323" s="37">
        <v>3.1505006582077404</v>
      </c>
      <c r="G323" s="2"/>
      <c r="H323" s="40">
        <v>3.3400074606958565</v>
      </c>
      <c r="I323" s="40">
        <v>2.476560097025984</v>
      </c>
      <c r="J323" s="40">
        <v>1.7588738196837093</v>
      </c>
      <c r="K323" s="40">
        <v>3.468341187723058</v>
      </c>
      <c r="L323" s="40">
        <v>2.511907190216103</v>
      </c>
      <c r="M323" s="40">
        <v>2.8291929403327423</v>
      </c>
      <c r="N323" s="40"/>
      <c r="O323" s="40"/>
      <c r="P323" s="6">
        <f t="shared" si="4"/>
        <v>3.1419769218648446</v>
      </c>
    </row>
    <row r="324" spans="1:16" ht="12.75">
      <c r="A324" s="4">
        <v>40487</v>
      </c>
      <c r="B324" s="35">
        <v>2.071477674795745</v>
      </c>
      <c r="C324" s="37">
        <v>2.2547580057545584</v>
      </c>
      <c r="D324" s="37">
        <v>5.521089653198797</v>
      </c>
      <c r="E324" s="35"/>
      <c r="F324" s="37">
        <v>2.63883999481995</v>
      </c>
      <c r="G324" s="2">
        <v>4.187833018672749</v>
      </c>
      <c r="H324" s="40">
        <v>3.2351857821645935</v>
      </c>
      <c r="I324" s="40">
        <v>3.1900431990576257</v>
      </c>
      <c r="J324" s="40">
        <v>2.1492034344685442</v>
      </c>
      <c r="K324" s="40">
        <v>3.749538177046457</v>
      </c>
      <c r="L324" s="40">
        <v>2.5292960017721438</v>
      </c>
      <c r="M324" s="40">
        <v>2.8803503870502363</v>
      </c>
      <c r="N324" s="40"/>
      <c r="O324" s="40"/>
      <c r="P324" s="6">
        <f t="shared" si="4"/>
        <v>3.1279650298910364</v>
      </c>
    </row>
    <row r="325" spans="1:16" ht="12.75">
      <c r="A325" s="4">
        <v>40488</v>
      </c>
      <c r="B325" s="35">
        <v>2.875631674757278</v>
      </c>
      <c r="C325" s="37">
        <v>3.648213964923268</v>
      </c>
      <c r="D325" s="37">
        <v>4.481941003701148</v>
      </c>
      <c r="E325" s="35"/>
      <c r="F325" s="37">
        <v>2.559360097160048</v>
      </c>
      <c r="G325" s="2">
        <v>3.2509022317991043</v>
      </c>
      <c r="H325" s="40">
        <v>2.3667039809235426</v>
      </c>
      <c r="I325" s="40">
        <v>2.907461605702253</v>
      </c>
      <c r="J325" s="40">
        <v>2.1531547176106063</v>
      </c>
      <c r="K325" s="40">
        <v>3.1946788468873604</v>
      </c>
      <c r="L325" s="40">
        <v>2.7111693438988747</v>
      </c>
      <c r="M325" s="40">
        <v>3.590034437095695</v>
      </c>
      <c r="N325" s="40"/>
      <c r="O325" s="40"/>
      <c r="P325" s="6">
        <f t="shared" si="4"/>
        <v>3.0672047185871976</v>
      </c>
    </row>
    <row r="326" spans="1:16" ht="12.75">
      <c r="A326" s="4">
        <v>40489</v>
      </c>
      <c r="B326" s="35">
        <v>3.1351278117128794</v>
      </c>
      <c r="C326" s="37">
        <v>3.570269452675551</v>
      </c>
      <c r="D326" s="37">
        <v>2.8153442744838695</v>
      </c>
      <c r="E326" s="35"/>
      <c r="F326" s="37">
        <v>3.1626313781745097</v>
      </c>
      <c r="G326" s="2">
        <v>3.2080656153271776</v>
      </c>
      <c r="H326" s="40">
        <v>3.1135629402374927</v>
      </c>
      <c r="I326" s="40">
        <v>3.543164035408905</v>
      </c>
      <c r="J326" s="40">
        <v>2.5592137088910536</v>
      </c>
      <c r="K326" s="40">
        <v>5.49688457978251</v>
      </c>
      <c r="L326" s="40">
        <v>2.3814284321449155</v>
      </c>
      <c r="M326" s="40">
        <v>3.6279481933181135</v>
      </c>
      <c r="N326" s="40"/>
      <c r="O326" s="40"/>
      <c r="P326" s="6">
        <f t="shared" si="4"/>
        <v>3.3285127656506344</v>
      </c>
    </row>
    <row r="327" spans="1:16" ht="12.75">
      <c r="A327" s="4">
        <v>40490</v>
      </c>
      <c r="B327" s="35">
        <v>3.419842933358412</v>
      </c>
      <c r="C327" s="37">
        <v>3.2866050502609685</v>
      </c>
      <c r="D327" s="37">
        <v>2.7077255253034203</v>
      </c>
      <c r="E327" s="35"/>
      <c r="F327" s="37">
        <v>3.44844023341126</v>
      </c>
      <c r="G327" s="2">
        <v>2.703150780061404</v>
      </c>
      <c r="H327" s="40">
        <v>3.1627727914708226</v>
      </c>
      <c r="I327" s="40">
        <v>3.821174667574378</v>
      </c>
      <c r="J327" s="40">
        <v>3.0333242755825416</v>
      </c>
      <c r="K327" s="40">
        <v>6.925470591406915</v>
      </c>
      <c r="L327" s="40">
        <v>2.6103103665518934</v>
      </c>
      <c r="M327" s="40">
        <v>3.2548536277890134</v>
      </c>
      <c r="N327" s="40"/>
      <c r="O327" s="40"/>
      <c r="P327" s="6">
        <f t="shared" si="4"/>
        <v>3.4885155311610023</v>
      </c>
    </row>
    <row r="328" spans="1:16" ht="12.75">
      <c r="A328" s="4">
        <v>40491</v>
      </c>
      <c r="B328" s="35">
        <v>4.661112936886077</v>
      </c>
      <c r="C328" s="37">
        <v>3.2792304401020864</v>
      </c>
      <c r="D328" s="37">
        <v>1.8284998146694198</v>
      </c>
      <c r="E328" s="35"/>
      <c r="F328" s="37">
        <v>2.948788624754064</v>
      </c>
      <c r="G328" s="2">
        <v>3.8262959726096235</v>
      </c>
      <c r="H328" s="40">
        <v>3.556356893847878</v>
      </c>
      <c r="I328" s="40">
        <v>4.739023924715002</v>
      </c>
      <c r="J328" s="40">
        <v>3.4718861417110873</v>
      </c>
      <c r="K328" s="40">
        <v>5.32302699531016</v>
      </c>
      <c r="L328" s="40">
        <v>2.6681366361986205</v>
      </c>
      <c r="M328" s="40">
        <v>3.5274462870732615</v>
      </c>
      <c r="N328" s="40"/>
      <c r="O328" s="40"/>
      <c r="P328" s="6">
        <f t="shared" si="4"/>
        <v>3.6208913334433888</v>
      </c>
    </row>
    <row r="329" spans="1:16" ht="12.75">
      <c r="A329" s="4">
        <v>40492</v>
      </c>
      <c r="B329" s="35">
        <v>4.90044081450153</v>
      </c>
      <c r="C329" s="37">
        <v>3.2234399628622787</v>
      </c>
      <c r="D329" s="37">
        <v>2.810983387874497</v>
      </c>
      <c r="E329" s="35"/>
      <c r="F329" s="37">
        <v>4.005940326422506</v>
      </c>
      <c r="G329" s="2">
        <v>3.281684643497635</v>
      </c>
      <c r="H329" s="40">
        <v>3.073226263222571</v>
      </c>
      <c r="I329" s="40">
        <v>4.41111226751583</v>
      </c>
      <c r="J329" s="40">
        <v>3.3325002333583393</v>
      </c>
      <c r="K329" s="40">
        <v>5.944709104196858</v>
      </c>
      <c r="L329" s="40">
        <v>2.9747297071764724</v>
      </c>
      <c r="M329" s="40">
        <v>3.4544195436024503</v>
      </c>
      <c r="N329" s="40"/>
      <c r="O329" s="40"/>
      <c r="P329" s="6">
        <f t="shared" si="4"/>
        <v>3.764835114020997</v>
      </c>
    </row>
    <row r="330" spans="1:16" ht="12.75">
      <c r="A330" s="4">
        <v>40493</v>
      </c>
      <c r="B330" s="35">
        <v>4.3552453213312</v>
      </c>
      <c r="C330" s="37">
        <v>2.8067192270155266</v>
      </c>
      <c r="D330" s="37">
        <v>1.8381756535274152</v>
      </c>
      <c r="E330" s="35"/>
      <c r="F330" s="37">
        <v>3.19615085656859</v>
      </c>
      <c r="G330" s="2">
        <v>3.1384879883021704</v>
      </c>
      <c r="H330" s="40">
        <v>2.4672299200630414</v>
      </c>
      <c r="I330" s="40">
        <v>3.864980757348727</v>
      </c>
      <c r="J330" s="40">
        <v>3.1256119447987336</v>
      </c>
      <c r="K330" s="40">
        <v>4.4252417080232425</v>
      </c>
      <c r="L330" s="40">
        <v>2.830169005234379</v>
      </c>
      <c r="M330" s="40">
        <v>3.471040698843913</v>
      </c>
      <c r="N330" s="40"/>
      <c r="O330" s="40"/>
      <c r="P330" s="6">
        <f t="shared" si="4"/>
        <v>3.2290048255506316</v>
      </c>
    </row>
    <row r="331" spans="1:16" ht="12.75">
      <c r="A331" s="4">
        <v>40494</v>
      </c>
      <c r="B331" s="35">
        <v>2.770306261980044</v>
      </c>
      <c r="C331" s="37">
        <v>2.660972517990987</v>
      </c>
      <c r="D331" s="37">
        <v>2.250347473741545</v>
      </c>
      <c r="E331" s="35"/>
      <c r="F331" s="37">
        <v>4.204984181300771</v>
      </c>
      <c r="G331" s="2">
        <v>3.203274323710694</v>
      </c>
      <c r="H331" s="40">
        <v>1.927898839074714</v>
      </c>
      <c r="I331" s="40">
        <v>5.618482461445571</v>
      </c>
      <c r="J331" s="40">
        <v>3.420923397937055</v>
      </c>
      <c r="K331" s="40">
        <v>4.043264127099491</v>
      </c>
      <c r="L331" s="40">
        <v>2.091255924954091</v>
      </c>
      <c r="M331" s="40">
        <v>3.123969178962043</v>
      </c>
      <c r="N331" s="40"/>
      <c r="O331" s="40"/>
      <c r="P331" s="6">
        <f t="shared" si="4"/>
        <v>3.210516244381546</v>
      </c>
    </row>
    <row r="332" spans="1:16" ht="12.75">
      <c r="A332" s="4">
        <v>40495</v>
      </c>
      <c r="B332" s="35">
        <v>2.618163144740975</v>
      </c>
      <c r="C332" s="37">
        <v>2.4284338805852106</v>
      </c>
      <c r="D332" s="37">
        <v>2.0932448283509126</v>
      </c>
      <c r="E332" s="35"/>
      <c r="F332" s="37">
        <v>3.391510237004656</v>
      </c>
      <c r="G332" s="2">
        <v>2.6452709057950665</v>
      </c>
      <c r="H332" s="40">
        <v>2.3198042104521446</v>
      </c>
      <c r="I332" s="40">
        <v>5.790507263004551</v>
      </c>
      <c r="J332" s="40">
        <v>2.9918230585326757</v>
      </c>
      <c r="K332" s="40">
        <v>2.8953920566216773</v>
      </c>
      <c r="L332" s="40">
        <v>3.005535750565505</v>
      </c>
      <c r="M332" s="40">
        <v>3.0471547209093908</v>
      </c>
      <c r="N332" s="40"/>
      <c r="O332" s="40"/>
      <c r="P332" s="6">
        <f t="shared" si="4"/>
        <v>3.020621823323887</v>
      </c>
    </row>
    <row r="333" spans="1:16" ht="12.75">
      <c r="A333" s="4">
        <v>40496</v>
      </c>
      <c r="B333" s="35">
        <v>4.31695547714509</v>
      </c>
      <c r="C333" s="37">
        <v>2.582620274641761</v>
      </c>
      <c r="D333" s="37">
        <v>2.1516948179389486</v>
      </c>
      <c r="E333" s="35"/>
      <c r="F333" s="37">
        <v>2.1532416994620944</v>
      </c>
      <c r="G333" s="2">
        <v>2.752708480138427</v>
      </c>
      <c r="H333" s="40">
        <v>2.3590053914926754</v>
      </c>
      <c r="I333" s="40">
        <v>6.082030890458856</v>
      </c>
      <c r="J333" s="40">
        <v>3.6642436933886153</v>
      </c>
      <c r="K333" s="40">
        <v>3.5425141106839018</v>
      </c>
      <c r="L333" s="40">
        <v>2.741602435176307</v>
      </c>
      <c r="M333" s="40">
        <v>2.998651395992151</v>
      </c>
      <c r="N333" s="40"/>
      <c r="O333" s="40"/>
      <c r="P333" s="6">
        <f t="shared" si="4"/>
        <v>3.2132062424108017</v>
      </c>
    </row>
    <row r="334" spans="1:16" ht="12.75">
      <c r="A334" s="4">
        <v>40497</v>
      </c>
      <c r="B334" s="35">
        <v>4.952458757663049</v>
      </c>
      <c r="C334" s="37">
        <v>4.396804249378852</v>
      </c>
      <c r="D334" s="37">
        <v>1.6692847572696259</v>
      </c>
      <c r="E334" s="35"/>
      <c r="F334" s="37">
        <v>1.9701547063407487</v>
      </c>
      <c r="G334" s="2">
        <v>2.707031221423313</v>
      </c>
      <c r="H334" s="40">
        <v>2.8465368505158843</v>
      </c>
      <c r="I334" s="40">
        <v>4.90053446485631</v>
      </c>
      <c r="J334" s="40">
        <v>3.740754874417898</v>
      </c>
      <c r="K334" s="40">
        <v>2.745129989034794</v>
      </c>
      <c r="L334" s="40">
        <v>1.7424679338822004</v>
      </c>
      <c r="M334" s="40">
        <v>2.6879117199995934</v>
      </c>
      <c r="N334" s="40"/>
      <c r="O334" s="40"/>
      <c r="P334" s="6">
        <f t="shared" si="4"/>
        <v>3.1235517749802066</v>
      </c>
    </row>
    <row r="335" spans="1:16" ht="12.75">
      <c r="A335" s="4">
        <v>40498</v>
      </c>
      <c r="B335" s="35">
        <v>5.724077907931282</v>
      </c>
      <c r="C335" s="37">
        <v>4.413914961905224</v>
      </c>
      <c r="D335" s="37">
        <v>2.880525992642843</v>
      </c>
      <c r="E335" s="35"/>
      <c r="F335" s="37">
        <v>2.56963147483639</v>
      </c>
      <c r="G335" s="2">
        <v>3.4690383396725695</v>
      </c>
      <c r="H335" s="40">
        <v>3.0740632823713328</v>
      </c>
      <c r="I335" s="40">
        <v>4.160629467626549</v>
      </c>
      <c r="J335" s="40">
        <v>4.691127989871198</v>
      </c>
      <c r="K335" s="40">
        <v>1.6797181489164699</v>
      </c>
      <c r="L335" s="40">
        <v>2.449178566918583</v>
      </c>
      <c r="M335" s="40">
        <v>2.8943447059631184</v>
      </c>
      <c r="N335" s="40"/>
      <c r="O335" s="40"/>
      <c r="P335" s="6">
        <f t="shared" si="4"/>
        <v>3.455113712605051</v>
      </c>
    </row>
    <row r="336" spans="1:16" ht="12.75">
      <c r="A336" s="4">
        <v>40499</v>
      </c>
      <c r="B336" s="35">
        <v>4.107843530445126</v>
      </c>
      <c r="C336" s="37">
        <v>1.0076215589295998</v>
      </c>
      <c r="D336" s="37">
        <v>2.4554174212133857</v>
      </c>
      <c r="E336" s="35"/>
      <c r="F336" s="37">
        <v>3.338484491157147</v>
      </c>
      <c r="G336" s="2">
        <v>3.223284589625092</v>
      </c>
      <c r="H336" s="40">
        <v>2.1482976401433334</v>
      </c>
      <c r="I336" s="40">
        <v>1.888188043487633</v>
      </c>
      <c r="J336" s="40">
        <v>4.844930197679181</v>
      </c>
      <c r="K336" s="40">
        <v>2.4109495517823607</v>
      </c>
      <c r="L336" s="40">
        <v>2.6080537270780804</v>
      </c>
      <c r="M336" s="40">
        <v>3.3559298368726327</v>
      </c>
      <c r="N336" s="40"/>
      <c r="O336" s="40"/>
      <c r="P336" s="6">
        <f t="shared" si="4"/>
        <v>2.8535455080375978</v>
      </c>
    </row>
    <row r="337" spans="1:16" ht="12.75">
      <c r="A337" s="4">
        <v>40500</v>
      </c>
      <c r="B337" s="35">
        <v>2.694668483395983</v>
      </c>
      <c r="C337" s="37">
        <v>2.416697990526038</v>
      </c>
      <c r="D337" s="37">
        <v>1.7436007902953996</v>
      </c>
      <c r="E337" s="35"/>
      <c r="F337" s="37">
        <v>3.3363501741398216</v>
      </c>
      <c r="G337" s="2">
        <v>3.2475384032416508</v>
      </c>
      <c r="H337" s="40">
        <v>2.6123106881350986</v>
      </c>
      <c r="I337" s="40">
        <v>3.3806361832122773</v>
      </c>
      <c r="J337" s="40">
        <v>4.2123941406772465</v>
      </c>
      <c r="K337" s="40">
        <v>2.775113026275715</v>
      </c>
      <c r="L337" s="40">
        <v>2.4072298432664576</v>
      </c>
      <c r="M337" s="40">
        <v>2.7108727315706584</v>
      </c>
      <c r="N337" s="40"/>
      <c r="O337" s="40"/>
      <c r="P337" s="6">
        <f aca="true" t="shared" si="5" ref="P337:P380">AVERAGE(B337:O337)</f>
        <v>2.8670374958851226</v>
      </c>
    </row>
    <row r="338" spans="1:16" ht="12.75">
      <c r="A338" s="4">
        <v>40501</v>
      </c>
      <c r="B338" s="35">
        <v>2.8526123473219704</v>
      </c>
      <c r="C338" s="37">
        <v>2.8512029696129657</v>
      </c>
      <c r="D338" s="37">
        <v>1.9320535598965578</v>
      </c>
      <c r="E338" s="35"/>
      <c r="F338" s="37">
        <v>2.1830848493534676</v>
      </c>
      <c r="G338" s="2">
        <v>2.9903155285699885</v>
      </c>
      <c r="H338" s="40"/>
      <c r="I338" s="40">
        <v>3.01045001577588</v>
      </c>
      <c r="J338" s="40">
        <v>2.868012725483368</v>
      </c>
      <c r="K338" s="40">
        <v>2.763160301143323</v>
      </c>
      <c r="L338" s="40">
        <v>2.3380710196126557</v>
      </c>
      <c r="M338" s="40">
        <v>2.2971754966485074</v>
      </c>
      <c r="N338" s="40"/>
      <c r="O338" s="40"/>
      <c r="P338" s="6">
        <f t="shared" si="5"/>
        <v>2.608613881341868</v>
      </c>
    </row>
    <row r="339" spans="1:16" ht="12.75">
      <c r="A339" s="4">
        <v>40502</v>
      </c>
      <c r="B339" s="35">
        <v>2.2918482453714737</v>
      </c>
      <c r="C339" s="37">
        <v>3.2044985214657</v>
      </c>
      <c r="D339" s="37">
        <v>1.7753613374800925</v>
      </c>
      <c r="E339" s="35"/>
      <c r="F339" s="37">
        <v>2.1343630890239744</v>
      </c>
      <c r="G339" s="2">
        <v>2.909170955109909</v>
      </c>
      <c r="H339" s="40"/>
      <c r="I339" s="40">
        <v>3.2908106117363163</v>
      </c>
      <c r="J339" s="40">
        <v>2.441950160914529</v>
      </c>
      <c r="K339" s="40">
        <v>2.6432752565271884</v>
      </c>
      <c r="L339" s="40">
        <v>1.9959985865423635</v>
      </c>
      <c r="M339" s="40">
        <v>2.157825816072323</v>
      </c>
      <c r="N339" s="40"/>
      <c r="O339" s="40"/>
      <c r="P339" s="6">
        <f t="shared" si="5"/>
        <v>2.484510258024387</v>
      </c>
    </row>
    <row r="340" spans="1:16" ht="12.75">
      <c r="A340" s="4">
        <v>40503</v>
      </c>
      <c r="B340" s="35">
        <v>2.2810076563742716</v>
      </c>
      <c r="C340" s="37">
        <v>3.446166042440635</v>
      </c>
      <c r="D340" s="37">
        <v>2.148658913838925</v>
      </c>
      <c r="E340" s="35"/>
      <c r="F340" s="37">
        <v>2.0165126279149925</v>
      </c>
      <c r="G340" s="2">
        <v>2.3288635428969577</v>
      </c>
      <c r="H340" s="40"/>
      <c r="I340" s="40">
        <v>3.005566854011067</v>
      </c>
      <c r="J340" s="40">
        <v>1.938532857664205</v>
      </c>
      <c r="K340" s="40">
        <v>4.818305714999278</v>
      </c>
      <c r="L340" s="40">
        <v>2.132260277093845</v>
      </c>
      <c r="M340" s="40">
        <v>2.067690530559167</v>
      </c>
      <c r="N340" s="40">
        <v>4.9830348555092545</v>
      </c>
      <c r="O340" s="40"/>
      <c r="P340" s="6">
        <f t="shared" si="5"/>
        <v>2.8333272612093268</v>
      </c>
    </row>
    <row r="341" spans="1:16" ht="12.75">
      <c r="A341" s="4">
        <v>40504</v>
      </c>
      <c r="B341" s="35">
        <v>2.5724285302871692</v>
      </c>
      <c r="C341" s="37">
        <v>3.093268187311652</v>
      </c>
      <c r="D341" s="37">
        <v>2.4073424159645476</v>
      </c>
      <c r="E341" s="35"/>
      <c r="F341" s="37">
        <v>2.324293687566958</v>
      </c>
      <c r="G341" s="2">
        <v>1.9106621054230488</v>
      </c>
      <c r="H341" s="40"/>
      <c r="I341" s="40">
        <v>3.1305417625380003</v>
      </c>
      <c r="J341" s="40">
        <v>2.3958554456295604</v>
      </c>
      <c r="K341" s="40">
        <v>4.744795131053647</v>
      </c>
      <c r="L341" s="40">
        <v>1.0507377625623273</v>
      </c>
      <c r="M341" s="40">
        <v>1.9781305566939342</v>
      </c>
      <c r="N341" s="40">
        <v>3.8138164852026835</v>
      </c>
      <c r="O341" s="40"/>
      <c r="P341" s="6">
        <f t="shared" si="5"/>
        <v>2.6747156427485024</v>
      </c>
    </row>
    <row r="342" spans="1:16" ht="12.75">
      <c r="A342" s="4">
        <v>40505</v>
      </c>
      <c r="B342" s="35">
        <v>2.3177785604824193</v>
      </c>
      <c r="C342" s="37">
        <v>2.665206428277637</v>
      </c>
      <c r="D342" s="37">
        <v>2.0451069432697233</v>
      </c>
      <c r="E342" s="35"/>
      <c r="F342" s="37">
        <v>2.567331582797541</v>
      </c>
      <c r="G342" s="2">
        <v>2.9215102736782628</v>
      </c>
      <c r="H342" s="40"/>
      <c r="I342" s="40">
        <v>3.149438042435299</v>
      </c>
      <c r="J342" s="40">
        <v>3.438073395987768</v>
      </c>
      <c r="K342" s="40">
        <v>4.391519696549286</v>
      </c>
      <c r="L342" s="40">
        <v>1.84402739626753</v>
      </c>
      <c r="M342" s="40">
        <v>1.7311057364667737</v>
      </c>
      <c r="N342" s="40">
        <v>4.530751512496762</v>
      </c>
      <c r="O342" s="40"/>
      <c r="P342" s="6">
        <f t="shared" si="5"/>
        <v>2.8728954153371817</v>
      </c>
    </row>
    <row r="343" spans="1:16" ht="12.75">
      <c r="A343" s="4">
        <v>40506</v>
      </c>
      <c r="B343" s="35">
        <v>2.1935200842292675</v>
      </c>
      <c r="C343" s="37">
        <v>3.1640936495867513</v>
      </c>
      <c r="D343" s="37">
        <v>1.6119817085176553</v>
      </c>
      <c r="E343" s="35"/>
      <c r="F343" s="37">
        <v>3.8490444293017103</v>
      </c>
      <c r="G343" s="2">
        <v>2.799890190663005</v>
      </c>
      <c r="H343" s="40"/>
      <c r="I343" s="40">
        <v>3.5285423787361507</v>
      </c>
      <c r="J343" s="40">
        <v>2.1866571597056508</v>
      </c>
      <c r="K343" s="40">
        <v>4.704335048416758</v>
      </c>
      <c r="L343" s="40">
        <v>1.9869432874849742</v>
      </c>
      <c r="M343" s="40">
        <v>2.631552883855872</v>
      </c>
      <c r="N343" s="40">
        <v>3.2957023557031535</v>
      </c>
      <c r="O343" s="40"/>
      <c r="P343" s="6">
        <f t="shared" si="5"/>
        <v>2.9047511978364495</v>
      </c>
    </row>
    <row r="344" spans="1:16" ht="12.75">
      <c r="A344" s="4">
        <v>40507</v>
      </c>
      <c r="B344" s="35">
        <v>2.6661269175396742</v>
      </c>
      <c r="C344" s="37">
        <v>4.8776966263904065</v>
      </c>
      <c r="D344" s="37">
        <v>1.960493593871869</v>
      </c>
      <c r="E344" s="35"/>
      <c r="F344" s="37">
        <v>3.8301333680046117</v>
      </c>
      <c r="G344" s="2">
        <v>2.533344138224779</v>
      </c>
      <c r="H344" s="40"/>
      <c r="I344" s="40">
        <v>3.130672760655933</v>
      </c>
      <c r="J344" s="40">
        <v>2.3433861184110043</v>
      </c>
      <c r="K344" s="40">
        <v>6.83054796521963</v>
      </c>
      <c r="L344" s="40">
        <v>1.7785718241150048</v>
      </c>
      <c r="M344" s="40">
        <v>2.360682531019023</v>
      </c>
      <c r="N344" s="40">
        <v>3.205769318032254</v>
      </c>
      <c r="O344" s="40"/>
      <c r="P344" s="6">
        <f t="shared" si="5"/>
        <v>3.2288568328621987</v>
      </c>
    </row>
    <row r="345" spans="1:16" ht="12.75">
      <c r="A345" s="4">
        <v>40508</v>
      </c>
      <c r="B345" s="35">
        <v>2.645775308527791</v>
      </c>
      <c r="C345" s="37">
        <v>5.4392648002036985</v>
      </c>
      <c r="D345" s="37">
        <v>2.467407505877924</v>
      </c>
      <c r="E345" s="35"/>
      <c r="F345" s="37">
        <v>2.2061345971297097</v>
      </c>
      <c r="G345" s="2">
        <v>3.7703044159512404</v>
      </c>
      <c r="H345" s="40"/>
      <c r="I345" s="40">
        <v>2.719559555584845</v>
      </c>
      <c r="J345" s="40">
        <v>2.4016470184224556</v>
      </c>
      <c r="K345" s="40">
        <v>7.557151552358372</v>
      </c>
      <c r="L345" s="40">
        <v>1.792287364853694</v>
      </c>
      <c r="M345" s="40">
        <v>3.0118735307828413</v>
      </c>
      <c r="N345" s="40">
        <v>2.6478390577129685</v>
      </c>
      <c r="O345" s="40"/>
      <c r="P345" s="6">
        <f t="shared" si="5"/>
        <v>3.33265860976414</v>
      </c>
    </row>
    <row r="346" spans="1:16" ht="12.75">
      <c r="A346" s="4">
        <v>40509</v>
      </c>
      <c r="B346" s="35">
        <v>3.116992872389324</v>
      </c>
      <c r="C346" s="37">
        <v>4.414338871353962</v>
      </c>
      <c r="D346" s="37">
        <v>2.3575532394410503</v>
      </c>
      <c r="E346" s="35"/>
      <c r="F346" s="37">
        <v>2.6711553994375996</v>
      </c>
      <c r="G346" s="2">
        <v>4.6064410621242455</v>
      </c>
      <c r="H346" s="40"/>
      <c r="I346" s="40">
        <v>2.3180193666580386</v>
      </c>
      <c r="J346" s="40">
        <v>2.786197886890172</v>
      </c>
      <c r="K346" s="40">
        <v>6.134082181898284</v>
      </c>
      <c r="L346" s="40">
        <v>2.2641208766867806</v>
      </c>
      <c r="M346" s="40">
        <v>2.5032484966810733</v>
      </c>
      <c r="N346" s="40">
        <v>2.602172872584892</v>
      </c>
      <c r="O346" s="40"/>
      <c r="P346" s="6">
        <f t="shared" si="5"/>
        <v>3.2522111932859477</v>
      </c>
    </row>
    <row r="347" spans="1:16" ht="12.75">
      <c r="A347" s="4">
        <v>40510</v>
      </c>
      <c r="B347" s="35">
        <v>2.0240451975174474</v>
      </c>
      <c r="C347" s="37">
        <v>3.1351959444535407</v>
      </c>
      <c r="D347" s="37">
        <v>2.279585187276095</v>
      </c>
      <c r="E347" s="35"/>
      <c r="F347" s="37">
        <v>3.1610152531250595</v>
      </c>
      <c r="G347" s="2">
        <v>3.759974043340703</v>
      </c>
      <c r="H347" s="40"/>
      <c r="I347" s="40">
        <v>2.4911627769403104</v>
      </c>
      <c r="J347" s="40">
        <v>2.6049501558525288</v>
      </c>
      <c r="K347" s="40">
        <v>3.977020115976577</v>
      </c>
      <c r="L347" s="40">
        <v>2.69694155760988</v>
      </c>
      <c r="M347" s="40">
        <v>3.148571554206926</v>
      </c>
      <c r="N347" s="40">
        <v>1.9229752094264683</v>
      </c>
      <c r="O347" s="40"/>
      <c r="P347" s="6">
        <f t="shared" si="5"/>
        <v>2.8364942723386846</v>
      </c>
    </row>
    <row r="348" spans="1:16" ht="12.75">
      <c r="A348" s="4">
        <v>40511</v>
      </c>
      <c r="B348" s="35">
        <v>1.48433699430166</v>
      </c>
      <c r="C348" s="37">
        <v>2.344774690550877</v>
      </c>
      <c r="D348" s="37">
        <v>3.3424667690809207</v>
      </c>
      <c r="E348" s="35"/>
      <c r="F348" s="37">
        <v>3.20188680577387</v>
      </c>
      <c r="G348" s="2">
        <v>1.9467529986039587</v>
      </c>
      <c r="H348" s="40"/>
      <c r="I348" s="40">
        <v>2.0746654581221367</v>
      </c>
      <c r="J348" s="40">
        <v>2.0278383655420837</v>
      </c>
      <c r="K348" s="40">
        <v>2.162065977227307</v>
      </c>
      <c r="L348" s="40">
        <v>3.3344982661725764</v>
      </c>
      <c r="M348" s="40">
        <v>5.376449323736324</v>
      </c>
      <c r="N348" s="40">
        <v>1.879028615221406</v>
      </c>
      <c r="O348" s="40"/>
      <c r="P348" s="6">
        <f t="shared" si="5"/>
        <v>2.6522512967575564</v>
      </c>
    </row>
    <row r="349" spans="1:17" ht="12.75">
      <c r="A349" s="4">
        <v>40512</v>
      </c>
      <c r="B349" s="36">
        <v>2.140940370083671</v>
      </c>
      <c r="C349" s="38">
        <v>2.154072801695072</v>
      </c>
      <c r="D349" s="38">
        <v>1.6868397186734088</v>
      </c>
      <c r="E349" s="36"/>
      <c r="F349" s="38">
        <v>3.640064589547805</v>
      </c>
      <c r="G349" s="3">
        <v>2.131449655686985</v>
      </c>
      <c r="H349" s="42"/>
      <c r="I349" s="42">
        <v>5.075866673901911</v>
      </c>
      <c r="J349" s="42">
        <v>1.9608912308377762</v>
      </c>
      <c r="K349" s="42">
        <v>1.9641320560842697</v>
      </c>
      <c r="L349" s="42">
        <v>2.609892997832604</v>
      </c>
      <c r="M349" s="42">
        <v>5.165774103966866</v>
      </c>
      <c r="N349" s="42">
        <v>2.402996851840057</v>
      </c>
      <c r="O349" s="42"/>
      <c r="P349" s="6">
        <f t="shared" si="5"/>
        <v>2.812083731831857</v>
      </c>
      <c r="Q349" s="3">
        <f>SUM(P320:P349)</f>
        <v>92.57329686393122</v>
      </c>
    </row>
    <row r="350" spans="1:16" ht="12.75">
      <c r="A350" s="4">
        <v>40513</v>
      </c>
      <c r="B350" s="35">
        <v>2.2820725533698885</v>
      </c>
      <c r="C350" s="37">
        <v>2.422669644643836</v>
      </c>
      <c r="D350" s="37">
        <v>2.038569327994729</v>
      </c>
      <c r="E350" s="35"/>
      <c r="F350" s="37">
        <v>3.3851512087517657</v>
      </c>
      <c r="G350" s="2">
        <v>1.881181474436867</v>
      </c>
      <c r="H350" s="40"/>
      <c r="I350" s="40">
        <v>6.542381188355245</v>
      </c>
      <c r="J350" s="40">
        <v>2.3712381068916826</v>
      </c>
      <c r="K350" s="40">
        <v>1.8610960945482544</v>
      </c>
      <c r="L350" s="40">
        <v>2.1497783532319623</v>
      </c>
      <c r="M350" s="40">
        <v>2.4423829503219636</v>
      </c>
      <c r="N350" s="40">
        <v>2.2223834849277764</v>
      </c>
      <c r="O350" s="40"/>
      <c r="P350" s="6">
        <f t="shared" si="5"/>
        <v>2.690809489770361</v>
      </c>
    </row>
    <row r="351" spans="1:16" ht="12.75">
      <c r="A351" s="4">
        <v>40514</v>
      </c>
      <c r="B351" s="35">
        <v>2.7553102310582887</v>
      </c>
      <c r="C351" s="37">
        <v>2.9127805550786148</v>
      </c>
      <c r="D351" s="37">
        <v>1.7013080924070552</v>
      </c>
      <c r="E351" s="35"/>
      <c r="F351" s="37">
        <v>2.944813114593865</v>
      </c>
      <c r="G351" s="2">
        <v>2.483796367741191</v>
      </c>
      <c r="H351" s="40"/>
      <c r="I351" s="40">
        <v>4.1267237372072225</v>
      </c>
      <c r="J351" s="40">
        <v>2.9332395971126672</v>
      </c>
      <c r="K351" s="40">
        <v>2.5948231809980506</v>
      </c>
      <c r="L351" s="40">
        <v>2.381770384119716</v>
      </c>
      <c r="M351" s="40">
        <v>2.728510879687203</v>
      </c>
      <c r="N351" s="40">
        <v>2.0654418238986714</v>
      </c>
      <c r="O351" s="40"/>
      <c r="P351" s="6">
        <f t="shared" si="5"/>
        <v>2.69350163308205</v>
      </c>
    </row>
    <row r="352" spans="1:16" ht="12.75">
      <c r="A352" s="4">
        <v>40515</v>
      </c>
      <c r="B352" s="35">
        <v>2.879320916472025</v>
      </c>
      <c r="C352" s="37">
        <v>2.6046423514070494</v>
      </c>
      <c r="D352" s="37">
        <v>1.9549445819109112</v>
      </c>
      <c r="E352" s="35"/>
      <c r="F352" s="37">
        <v>2.9024784157928845</v>
      </c>
      <c r="G352" s="2">
        <v>2.9213958413893035</v>
      </c>
      <c r="H352" s="40"/>
      <c r="I352" s="40">
        <v>4.0537022530527</v>
      </c>
      <c r="J352" s="40">
        <v>1.2331845825208563</v>
      </c>
      <c r="K352" s="40">
        <v>2.5464350627408026</v>
      </c>
      <c r="L352" s="40">
        <v>3.0460710403826905</v>
      </c>
      <c r="M352" s="40">
        <v>2.9116754627632373</v>
      </c>
      <c r="N352" s="40">
        <v>1.6188164413996406</v>
      </c>
      <c r="O352" s="40"/>
      <c r="P352" s="6">
        <f t="shared" si="5"/>
        <v>2.6066060863483727</v>
      </c>
    </row>
    <row r="353" spans="1:16" ht="12.75">
      <c r="A353" s="4">
        <v>40516</v>
      </c>
      <c r="B353" s="35">
        <v>2.740274109421238</v>
      </c>
      <c r="C353" s="37">
        <v>2.7345639667322175</v>
      </c>
      <c r="D353" s="37">
        <v>2.766045776657576</v>
      </c>
      <c r="E353" s="35"/>
      <c r="F353" s="37">
        <v>2.661052119603665</v>
      </c>
      <c r="G353" s="2">
        <v>2.3312637456583034</v>
      </c>
      <c r="H353" s="40"/>
      <c r="I353" s="40">
        <v>4.6978541808964716</v>
      </c>
      <c r="J353" s="40">
        <v>1.8716912175679798</v>
      </c>
      <c r="K353" s="40">
        <v>4.136040367074462</v>
      </c>
      <c r="L353" s="40">
        <v>4.417805147008921</v>
      </c>
      <c r="M353" s="40">
        <v>2.4540124170603788</v>
      </c>
      <c r="N353" s="40">
        <v>2.0814162980660234</v>
      </c>
      <c r="O353" s="40"/>
      <c r="P353" s="6">
        <f t="shared" si="5"/>
        <v>2.9901835768861122</v>
      </c>
    </row>
    <row r="354" spans="1:16" ht="12.75">
      <c r="A354" s="4">
        <v>40517</v>
      </c>
      <c r="B354" s="35">
        <v>2.102576741592392</v>
      </c>
      <c r="C354" s="37">
        <v>2.2308025282204444</v>
      </c>
      <c r="D354" s="37">
        <v>3.1934443396996746</v>
      </c>
      <c r="E354" s="35"/>
      <c r="F354" s="37">
        <v>2.626890437645477</v>
      </c>
      <c r="G354" s="2">
        <v>2.95719450353841</v>
      </c>
      <c r="H354" s="40"/>
      <c r="I354" s="40">
        <v>4.038126363444018</v>
      </c>
      <c r="J354" s="40">
        <v>1.4483682123000339</v>
      </c>
      <c r="K354" s="40">
        <v>4.109527452490413</v>
      </c>
      <c r="L354" s="40">
        <v>5.127614419809802</v>
      </c>
      <c r="M354" s="40">
        <v>2.2136952483468404</v>
      </c>
      <c r="N354" s="40">
        <v>2.19001873366047</v>
      </c>
      <c r="O354" s="40"/>
      <c r="P354" s="6">
        <f t="shared" si="5"/>
        <v>2.9307508164316336</v>
      </c>
    </row>
    <row r="355" spans="1:16" ht="12.75">
      <c r="A355" s="4">
        <v>40518</v>
      </c>
      <c r="B355" s="35">
        <v>2.0169629114219254</v>
      </c>
      <c r="C355" s="37">
        <v>2.3302696985588502</v>
      </c>
      <c r="D355" s="37">
        <v>3.0007911714351434</v>
      </c>
      <c r="E355" s="35"/>
      <c r="F355" s="37">
        <v>1.687076231557296</v>
      </c>
      <c r="G355" s="2">
        <v>2.474822813198233</v>
      </c>
      <c r="H355" s="40"/>
      <c r="I355" s="40">
        <v>4.279530306443212</v>
      </c>
      <c r="J355" s="40">
        <v>1.7740588932980361</v>
      </c>
      <c r="K355" s="40">
        <v>3.017037585272627</v>
      </c>
      <c r="L355" s="40">
        <v>6.74294927132195</v>
      </c>
      <c r="M355" s="40">
        <v>1.8736579172676198</v>
      </c>
      <c r="N355" s="40">
        <v>1.9818382866546365</v>
      </c>
      <c r="O355" s="40"/>
      <c r="P355" s="6">
        <f t="shared" si="5"/>
        <v>2.834454098766321</v>
      </c>
    </row>
    <row r="356" spans="1:16" ht="12.75">
      <c r="A356" s="4">
        <v>40519</v>
      </c>
      <c r="B356" s="35">
        <v>1.432283123640487</v>
      </c>
      <c r="C356" s="37">
        <v>2.1669432501861303</v>
      </c>
      <c r="D356" s="37">
        <v>2.95531856233452</v>
      </c>
      <c r="E356" s="35"/>
      <c r="F356" s="37">
        <v>1.596417006771045</v>
      </c>
      <c r="G356" s="2">
        <v>2.64826975238692</v>
      </c>
      <c r="H356" s="40"/>
      <c r="I356" s="40">
        <v>4.193383835962227</v>
      </c>
      <c r="J356" s="40">
        <v>2.37216628846285</v>
      </c>
      <c r="K356" s="40">
        <v>3.468769320009902</v>
      </c>
      <c r="L356" s="40">
        <v>3.3259857305545295</v>
      </c>
      <c r="M356" s="40">
        <v>1.870295467244799</v>
      </c>
      <c r="N356" s="40">
        <v>2.1990532299446954</v>
      </c>
      <c r="O356" s="40"/>
      <c r="P356" s="6">
        <f t="shared" si="5"/>
        <v>2.5662623243180094</v>
      </c>
    </row>
    <row r="357" spans="1:16" ht="12.75">
      <c r="A357" s="4">
        <v>40520</v>
      </c>
      <c r="B357" s="35">
        <v>1.6313407177645665</v>
      </c>
      <c r="C357" s="37">
        <v>2.3305058721216496</v>
      </c>
      <c r="D357" s="37">
        <v>1.9989783020012286</v>
      </c>
      <c r="E357" s="35"/>
      <c r="F357" s="37">
        <v>1.8763382498264778</v>
      </c>
      <c r="G357" s="2">
        <v>4.569268929665339</v>
      </c>
      <c r="H357" s="40"/>
      <c r="I357" s="40">
        <v>4.243662307309374</v>
      </c>
      <c r="J357" s="40">
        <v>3.980452245517191</v>
      </c>
      <c r="K357" s="40">
        <v>3.1776549001056837</v>
      </c>
      <c r="L357" s="40">
        <v>2.444936241564341</v>
      </c>
      <c r="M357" s="40">
        <v>2.395647598583941</v>
      </c>
      <c r="N357" s="40">
        <v>1.9332116346290875</v>
      </c>
      <c r="O357" s="40"/>
      <c r="P357" s="6">
        <f t="shared" si="5"/>
        <v>2.7801815453717165</v>
      </c>
    </row>
    <row r="358" spans="1:16" ht="12.75">
      <c r="A358" s="4">
        <v>40521</v>
      </c>
      <c r="B358" s="35">
        <v>1.8136343085775664</v>
      </c>
      <c r="C358" s="37">
        <v>3.0227470099872447</v>
      </c>
      <c r="D358" s="37">
        <v>1.3937710283558244</v>
      </c>
      <c r="E358" s="35"/>
      <c r="F358" s="37">
        <v>1.9438849369571902</v>
      </c>
      <c r="G358" s="2">
        <v>4.103737226383709</v>
      </c>
      <c r="H358" s="40"/>
      <c r="I358" s="40">
        <v>4.007458206113215</v>
      </c>
      <c r="J358" s="40">
        <v>3.981414157450487</v>
      </c>
      <c r="K358" s="40">
        <v>2.8774760427449486</v>
      </c>
      <c r="L358" s="40">
        <v>3.2489540102801544</v>
      </c>
      <c r="M358" s="40">
        <v>2.5293966910261596</v>
      </c>
      <c r="N358" s="40">
        <v>1.8397816055438336</v>
      </c>
      <c r="O358" s="40"/>
      <c r="P358" s="6">
        <f t="shared" si="5"/>
        <v>2.796568656674576</v>
      </c>
    </row>
    <row r="359" spans="1:16" ht="12.75">
      <c r="A359" s="4">
        <v>40522</v>
      </c>
      <c r="B359" s="35">
        <v>2.5091661318710963</v>
      </c>
      <c r="C359" s="37">
        <v>3.6590506232294957</v>
      </c>
      <c r="D359" s="37">
        <v>2.4700547221081024</v>
      </c>
      <c r="E359" s="35"/>
      <c r="F359" s="37">
        <v>2.444139027746307</v>
      </c>
      <c r="G359" s="2">
        <v>5.87907293717151</v>
      </c>
      <c r="H359" s="40"/>
      <c r="I359" s="40">
        <v>3.527851777801427</v>
      </c>
      <c r="J359" s="40">
        <v>2.7192817205400472</v>
      </c>
      <c r="K359" s="40">
        <v>2.4751279466417024</v>
      </c>
      <c r="L359" s="40">
        <v>3.5353970963296577</v>
      </c>
      <c r="M359" s="40">
        <v>2.138253007907534</v>
      </c>
      <c r="N359" s="40">
        <v>2.2365891844921517</v>
      </c>
      <c r="O359" s="40"/>
      <c r="P359" s="6">
        <f t="shared" si="5"/>
        <v>3.0539985614399114</v>
      </c>
    </row>
    <row r="360" spans="1:16" ht="12.75">
      <c r="A360" s="4">
        <v>40523</v>
      </c>
      <c r="B360" s="35">
        <v>2.4482457901427597</v>
      </c>
      <c r="C360" s="37">
        <v>4.341096218533983</v>
      </c>
      <c r="D360" s="37">
        <v>1.8579443911067237</v>
      </c>
      <c r="E360" s="35"/>
      <c r="F360" s="37">
        <v>3.057860038407927</v>
      </c>
      <c r="G360" s="2"/>
      <c r="H360" s="40"/>
      <c r="I360" s="40">
        <v>3.8952737274742146</v>
      </c>
      <c r="J360" s="40">
        <v>2.9965367604834467</v>
      </c>
      <c r="K360" s="40">
        <v>2.1708604369056985</v>
      </c>
      <c r="L360" s="40">
        <v>2.743526939757983</v>
      </c>
      <c r="M360" s="40">
        <v>2.2030175168237784</v>
      </c>
      <c r="N360" s="40">
        <v>1.754307718722062</v>
      </c>
      <c r="O360" s="40"/>
      <c r="P360" s="6">
        <f t="shared" si="5"/>
        <v>2.7468669538358577</v>
      </c>
    </row>
    <row r="361" spans="1:16" ht="12.75">
      <c r="A361" s="4">
        <v>40524</v>
      </c>
      <c r="B361" s="35">
        <v>2.2420442845265045</v>
      </c>
      <c r="C361" s="37">
        <v>1.9547823201742243</v>
      </c>
      <c r="D361" s="37">
        <v>2.0737365727144397</v>
      </c>
      <c r="E361" s="35"/>
      <c r="F361" s="37">
        <v>3.0577336219511464</v>
      </c>
      <c r="G361" s="2">
        <v>4.053098446085177</v>
      </c>
      <c r="H361" s="40"/>
      <c r="I361" s="40">
        <v>3.486325984032112</v>
      </c>
      <c r="J361" s="40">
        <v>3.0537496496076115</v>
      </c>
      <c r="K361" s="40">
        <v>3.1401086023702183</v>
      </c>
      <c r="L361" s="40">
        <v>1.9378895480549163</v>
      </c>
      <c r="M361" s="40">
        <v>2.484867909018088</v>
      </c>
      <c r="N361" s="40">
        <v>1.8856784115559735</v>
      </c>
      <c r="O361" s="40"/>
      <c r="P361" s="6">
        <f t="shared" si="5"/>
        <v>2.6700013954627644</v>
      </c>
    </row>
    <row r="362" spans="1:16" ht="12.75">
      <c r="A362" s="4">
        <v>40525</v>
      </c>
      <c r="B362" s="35">
        <v>2.3204200226188165</v>
      </c>
      <c r="C362" s="37">
        <v>2.30852206947368</v>
      </c>
      <c r="D362" s="37">
        <v>2.2522695695523005</v>
      </c>
      <c r="E362" s="35"/>
      <c r="F362" s="37">
        <v>2.163775758636909</v>
      </c>
      <c r="G362" s="2">
        <v>3.1002471398516627</v>
      </c>
      <c r="H362" s="40"/>
      <c r="I362" s="40">
        <v>3.490458159103535</v>
      </c>
      <c r="J362" s="40">
        <v>2.114015768291436</v>
      </c>
      <c r="K362" s="40">
        <v>3.21402734606317</v>
      </c>
      <c r="L362" s="40">
        <v>2.3065017294186836</v>
      </c>
      <c r="M362" s="40">
        <v>2.468228348212538</v>
      </c>
      <c r="N362" s="40">
        <v>1.649008398140158</v>
      </c>
      <c r="O362" s="40"/>
      <c r="P362" s="6">
        <f t="shared" si="5"/>
        <v>2.4897703917602625</v>
      </c>
    </row>
    <row r="363" spans="1:16" ht="12.75">
      <c r="A363" s="4">
        <v>40526</v>
      </c>
      <c r="B363" s="35">
        <v>1.8568396225213777</v>
      </c>
      <c r="C363" s="37">
        <v>1.1677246685784504</v>
      </c>
      <c r="D363" s="37">
        <v>2.1957518970088246</v>
      </c>
      <c r="E363" s="35"/>
      <c r="F363" s="37">
        <v>1.6326065757507167</v>
      </c>
      <c r="G363" s="2">
        <v>2.793198755917972</v>
      </c>
      <c r="H363" s="40"/>
      <c r="I363" s="40">
        <v>4.203235354682323</v>
      </c>
      <c r="J363" s="40">
        <v>1.637295595569088</v>
      </c>
      <c r="K363" s="40">
        <v>2.532289763254118</v>
      </c>
      <c r="L363" s="40">
        <v>2.8631035551894097</v>
      </c>
      <c r="M363" s="40">
        <v>1.9458634668335706</v>
      </c>
      <c r="N363" s="40">
        <v>1.9713521286308542</v>
      </c>
      <c r="O363" s="40"/>
      <c r="P363" s="6">
        <f t="shared" si="5"/>
        <v>2.25447830763061</v>
      </c>
    </row>
    <row r="364" spans="1:16" ht="12.75">
      <c r="A364" s="4">
        <v>40527</v>
      </c>
      <c r="B364" s="35">
        <v>1.7415528020198403</v>
      </c>
      <c r="C364" s="37">
        <v>1.5332087516252562</v>
      </c>
      <c r="D364" s="37">
        <v>3.578232951100034</v>
      </c>
      <c r="E364" s="35"/>
      <c r="F364" s="37">
        <v>2.322843248973051</v>
      </c>
      <c r="G364" s="2">
        <v>3.6203337398369424</v>
      </c>
      <c r="H364" s="40"/>
      <c r="I364" s="40">
        <v>5.556179890810312</v>
      </c>
      <c r="J364" s="40">
        <v>1.6874769426127694</v>
      </c>
      <c r="K364" s="40">
        <v>2.3105853501202174</v>
      </c>
      <c r="L364" s="40">
        <v>3.409420481356693</v>
      </c>
      <c r="M364" s="40">
        <v>1.5369321644424678</v>
      </c>
      <c r="N364" s="40">
        <v>1.6675560089542087</v>
      </c>
      <c r="O364" s="40"/>
      <c r="P364" s="6">
        <f t="shared" si="5"/>
        <v>2.6331202119865265</v>
      </c>
    </row>
    <row r="365" spans="1:16" ht="12.75">
      <c r="A365" s="4">
        <v>40528</v>
      </c>
      <c r="B365" s="35">
        <v>2.2949124555839067</v>
      </c>
      <c r="C365" s="37">
        <v>0.6900795606646679</v>
      </c>
      <c r="D365" s="37">
        <v>3.2895384882509386</v>
      </c>
      <c r="E365" s="35"/>
      <c r="F365" s="37">
        <v>2.6613105428873274</v>
      </c>
      <c r="G365" s="2">
        <v>2.8503525010019883</v>
      </c>
      <c r="H365" s="40"/>
      <c r="I365" s="40">
        <v>7.0352018015185</v>
      </c>
      <c r="J365" s="40">
        <v>2.3988391563330733</v>
      </c>
      <c r="K365" s="40">
        <v>2.041348879179901</v>
      </c>
      <c r="L365" s="40">
        <v>3.4634148493952956</v>
      </c>
      <c r="M365" s="40">
        <v>2.8795525249740725</v>
      </c>
      <c r="N365" s="40">
        <v>2.216725759041198</v>
      </c>
      <c r="O365" s="40"/>
      <c r="P365" s="6">
        <f t="shared" si="5"/>
        <v>2.8928433198937156</v>
      </c>
    </row>
    <row r="366" spans="1:16" ht="12.75">
      <c r="A366" s="4">
        <v>40529</v>
      </c>
      <c r="B366" s="35">
        <v>1.8809964711536966</v>
      </c>
      <c r="C366" s="37">
        <v>2.5569167471087457</v>
      </c>
      <c r="D366" s="37">
        <v>2.7923949446822203</v>
      </c>
      <c r="E366" s="35"/>
      <c r="F366" s="37">
        <v>2.608356236134341</v>
      </c>
      <c r="G366" s="2">
        <v>2.3780589834333923</v>
      </c>
      <c r="H366" s="40"/>
      <c r="I366" s="40">
        <v>4.724154305093798</v>
      </c>
      <c r="J366" s="40">
        <v>2.6842279450337174</v>
      </c>
      <c r="K366" s="40">
        <v>2.5030465760167706</v>
      </c>
      <c r="L366" s="40">
        <v>3.387445393752661</v>
      </c>
      <c r="M366" s="40">
        <v>2.5039009332615687</v>
      </c>
      <c r="N366" s="40">
        <v>2.3909572431958734</v>
      </c>
      <c r="O366" s="40"/>
      <c r="P366" s="6">
        <f t="shared" si="5"/>
        <v>2.76458688898789</v>
      </c>
    </row>
    <row r="367" spans="1:16" ht="12.75">
      <c r="A367" s="4">
        <v>40530</v>
      </c>
      <c r="B367" s="35">
        <v>2.036287256704877</v>
      </c>
      <c r="C367" s="37">
        <v>2.319083320233061</v>
      </c>
      <c r="D367" s="37">
        <v>2.1110397010508244</v>
      </c>
      <c r="E367" s="35"/>
      <c r="F367" s="37">
        <v>3.10886782385242</v>
      </c>
      <c r="G367" s="2">
        <v>2.774246583366205</v>
      </c>
      <c r="H367" s="40"/>
      <c r="I367" s="40">
        <v>4.312972080785859</v>
      </c>
      <c r="J367" s="40">
        <v>2.371027922522199</v>
      </c>
      <c r="K367" s="40">
        <v>2.6477909172862453</v>
      </c>
      <c r="L367" s="40">
        <v>3.991779639087838</v>
      </c>
      <c r="M367" s="40">
        <v>1.860610097544734</v>
      </c>
      <c r="N367" s="40">
        <v>2.3721206151656085</v>
      </c>
      <c r="O367" s="40"/>
      <c r="P367" s="6">
        <f t="shared" si="5"/>
        <v>2.7187114506908974</v>
      </c>
    </row>
    <row r="368" spans="1:16" ht="12.75">
      <c r="A368" s="4">
        <v>40531</v>
      </c>
      <c r="B368" s="35">
        <v>2.037437207058597</v>
      </c>
      <c r="C368" s="37">
        <v>1.4365878567012869</v>
      </c>
      <c r="D368" s="37">
        <v>1.8777143735495965</v>
      </c>
      <c r="E368" s="35"/>
      <c r="F368" s="37">
        <v>3.499369478170492</v>
      </c>
      <c r="G368" s="2">
        <v>2.5314515973820653</v>
      </c>
      <c r="H368" s="40"/>
      <c r="I368" s="40">
        <v>4.3160120230027</v>
      </c>
      <c r="J368" s="40">
        <v>2.265925123669159</v>
      </c>
      <c r="K368" s="40">
        <v>2.100031585538904</v>
      </c>
      <c r="L368" s="40">
        <v>3.9920686001527024</v>
      </c>
      <c r="M368" s="40">
        <v>1.8996814398920367</v>
      </c>
      <c r="N368" s="40">
        <v>2.0317655415922093</v>
      </c>
      <c r="O368" s="40"/>
      <c r="P368" s="6">
        <f t="shared" si="5"/>
        <v>2.544367711519068</v>
      </c>
    </row>
    <row r="369" spans="1:16" ht="12.75">
      <c r="A369" s="4">
        <v>40532</v>
      </c>
      <c r="B369" s="35">
        <v>3.4396213319570332</v>
      </c>
      <c r="C369" s="37">
        <v>1.9550160314579959</v>
      </c>
      <c r="D369" s="37">
        <v>2.0601930302916824</v>
      </c>
      <c r="E369" s="35"/>
      <c r="F369" s="37">
        <v>3.8419469682752645</v>
      </c>
      <c r="G369" s="2">
        <v>2.9542941215869742</v>
      </c>
      <c r="H369" s="40"/>
      <c r="I369" s="40">
        <v>2.857807455290018</v>
      </c>
      <c r="J369" s="40">
        <v>2.0978471082510897</v>
      </c>
      <c r="K369" s="40">
        <v>2.3981251318790195</v>
      </c>
      <c r="L369" s="40">
        <v>3.126902808347099</v>
      </c>
      <c r="M369" s="40">
        <v>1.4618323944979428</v>
      </c>
      <c r="N369" s="40">
        <v>1.4402214108831293</v>
      </c>
      <c r="O369" s="40"/>
      <c r="P369" s="6">
        <f t="shared" si="5"/>
        <v>2.512164344792477</v>
      </c>
    </row>
    <row r="370" spans="1:16" ht="12.75">
      <c r="A370" s="4">
        <v>40533</v>
      </c>
      <c r="B370" s="35">
        <v>3.0178163563186127</v>
      </c>
      <c r="C370" s="37">
        <v>1.0154369395987182</v>
      </c>
      <c r="D370" s="37">
        <v>2.55439763800882</v>
      </c>
      <c r="E370" s="35"/>
      <c r="F370" s="37">
        <v>4.476875023475388</v>
      </c>
      <c r="G370" s="2">
        <v>3.5255207418893315</v>
      </c>
      <c r="H370" s="40"/>
      <c r="I370" s="40">
        <v>2.7018204689148506</v>
      </c>
      <c r="J370" s="40">
        <v>2.8708286706383976</v>
      </c>
      <c r="K370" s="40">
        <v>3.2411284965298295</v>
      </c>
      <c r="L370" s="40">
        <v>2.6719559758088414</v>
      </c>
      <c r="M370" s="40">
        <v>1.784627595603204</v>
      </c>
      <c r="N370" s="40">
        <v>2.020168378984293</v>
      </c>
      <c r="O370" s="40"/>
      <c r="P370" s="6">
        <f t="shared" si="5"/>
        <v>2.7164160259791164</v>
      </c>
    </row>
    <row r="371" spans="1:16" ht="12.75">
      <c r="A371" s="4">
        <v>40534</v>
      </c>
      <c r="B371" s="35">
        <v>2.578593374973375</v>
      </c>
      <c r="C371" s="37">
        <v>1.4515332542589086</v>
      </c>
      <c r="D371" s="37">
        <v>2.4835151455615914</v>
      </c>
      <c r="E371" s="35"/>
      <c r="F371" s="37">
        <v>4.05880360182709</v>
      </c>
      <c r="G371" s="2">
        <v>2.637761776325947</v>
      </c>
      <c r="H371" s="40"/>
      <c r="I371" s="40">
        <v>4.484332497265087</v>
      </c>
      <c r="J371" s="40">
        <v>2.358821519243008</v>
      </c>
      <c r="K371" s="40">
        <v>2.748243800153407</v>
      </c>
      <c r="L371" s="40">
        <v>4.2406936401218145</v>
      </c>
      <c r="M371" s="40">
        <v>1.8521736856886357</v>
      </c>
      <c r="N371" s="40">
        <v>2.9086376256901953</v>
      </c>
      <c r="O371" s="40"/>
      <c r="P371" s="6">
        <f t="shared" si="5"/>
        <v>2.891191811009915</v>
      </c>
    </row>
    <row r="372" spans="1:16" ht="12.75">
      <c r="A372" s="4">
        <v>40535</v>
      </c>
      <c r="B372" s="35">
        <v>2.51342349083419</v>
      </c>
      <c r="C372" s="37">
        <v>1.1000542230902253</v>
      </c>
      <c r="D372" s="37">
        <v>2.2699208802664046</v>
      </c>
      <c r="E372" s="35"/>
      <c r="F372" s="37">
        <v>5.048422974109794</v>
      </c>
      <c r="G372" s="39">
        <v>2.2757222946847717</v>
      </c>
      <c r="H372" s="40"/>
      <c r="I372" s="40">
        <v>3.645739690124752</v>
      </c>
      <c r="J372" s="40">
        <v>2.15749442934652</v>
      </c>
      <c r="K372" s="40">
        <v>2.1295075656497167</v>
      </c>
      <c r="L372" s="40">
        <v>5.181152335096482</v>
      </c>
      <c r="M372" s="40">
        <v>3.883158571314098</v>
      </c>
      <c r="N372" s="40">
        <v>3.340088256814382</v>
      </c>
      <c r="O372" s="40"/>
      <c r="P372" s="6">
        <f t="shared" si="5"/>
        <v>3.049516791939212</v>
      </c>
    </row>
    <row r="373" spans="1:16" ht="12.75">
      <c r="A373" s="4">
        <v>40536</v>
      </c>
      <c r="B373" s="35">
        <v>2.353128366686037</v>
      </c>
      <c r="C373" s="37">
        <v>1.2608318681915887</v>
      </c>
      <c r="D373" s="37">
        <v>2.093288790302728</v>
      </c>
      <c r="E373" s="35"/>
      <c r="F373" s="37">
        <v>4.281886732071212</v>
      </c>
      <c r="G373" s="39">
        <v>2.4316310831519568</v>
      </c>
      <c r="H373" s="40"/>
      <c r="I373" s="40">
        <v>3.5698961637760567</v>
      </c>
      <c r="J373" s="40">
        <v>2.669125958355322</v>
      </c>
      <c r="K373" s="40">
        <v>2.843391206127527</v>
      </c>
      <c r="L373" s="40">
        <v>4.464973804716022</v>
      </c>
      <c r="M373" s="40">
        <v>5.6546069868003155</v>
      </c>
      <c r="N373" s="40">
        <v>3.3765567232533784</v>
      </c>
      <c r="O373" s="40"/>
      <c r="P373" s="6">
        <f t="shared" si="5"/>
        <v>3.181756153039286</v>
      </c>
    </row>
    <row r="374" spans="1:16" ht="12.75">
      <c r="A374" s="4">
        <v>40537</v>
      </c>
      <c r="B374" s="35">
        <v>3.344867517441291</v>
      </c>
      <c r="C374" s="37">
        <v>1.654553631313925</v>
      </c>
      <c r="D374" s="37">
        <v>1.98073367951769</v>
      </c>
      <c r="E374" s="35"/>
      <c r="F374" s="37">
        <v>3.5412104888965965</v>
      </c>
      <c r="G374" s="39">
        <v>2.0155301868126827</v>
      </c>
      <c r="H374" s="40"/>
      <c r="I374" s="40">
        <v>3.885904225873077</v>
      </c>
      <c r="J374" s="40">
        <v>2.9057825619588264</v>
      </c>
      <c r="K374" s="40">
        <v>3.349925859921431</v>
      </c>
      <c r="L374" s="40">
        <v>4.260690132466543</v>
      </c>
      <c r="M374" s="40">
        <v>5.81432108652073</v>
      </c>
      <c r="N374" s="40">
        <v>4.539743899722873</v>
      </c>
      <c r="O374" s="40"/>
      <c r="P374" s="6">
        <f t="shared" si="5"/>
        <v>3.390296660949606</v>
      </c>
    </row>
    <row r="375" spans="1:16" ht="12.75">
      <c r="A375" s="4">
        <v>40538</v>
      </c>
      <c r="B375" s="35">
        <v>3.1628751971241504</v>
      </c>
      <c r="C375" s="37">
        <v>2.0276480854915073</v>
      </c>
      <c r="D375" s="37">
        <v>1.9143297635823195</v>
      </c>
      <c r="E375" s="35"/>
      <c r="F375" s="37">
        <v>2.940122885923135</v>
      </c>
      <c r="G375" s="39">
        <v>2.0469526354096104</v>
      </c>
      <c r="H375" s="40"/>
      <c r="I375" s="40">
        <v>5.932042855898761</v>
      </c>
      <c r="J375" s="40">
        <v>3.258668236527088</v>
      </c>
      <c r="K375" s="40">
        <v>2.9128344408918014</v>
      </c>
      <c r="L375" s="40">
        <v>4.093888978432581</v>
      </c>
      <c r="M375" s="40">
        <v>4.8426972300039335</v>
      </c>
      <c r="N375" s="40">
        <v>4.499908212400712</v>
      </c>
      <c r="O375" s="40"/>
      <c r="P375" s="6">
        <f t="shared" si="5"/>
        <v>3.4210880474259637</v>
      </c>
    </row>
    <row r="376" spans="1:16" ht="12.75">
      <c r="A376" s="4">
        <v>40539</v>
      </c>
      <c r="B376" s="35">
        <v>1.9963550584983252</v>
      </c>
      <c r="C376" s="37">
        <v>1.6816102590312225</v>
      </c>
      <c r="D376" s="37">
        <v>1.7622971818228432</v>
      </c>
      <c r="E376" s="35"/>
      <c r="F376" s="37">
        <v>3.867217448777769</v>
      </c>
      <c r="G376" s="2">
        <v>2.919679507106272</v>
      </c>
      <c r="H376" s="40"/>
      <c r="I376" s="40">
        <v>3.4562757001197895</v>
      </c>
      <c r="J376" s="40">
        <v>2.510087861140552</v>
      </c>
      <c r="K376" s="40">
        <v>2.145698938103341</v>
      </c>
      <c r="L376" s="40">
        <v>2.8178867955483744</v>
      </c>
      <c r="M376" s="40"/>
      <c r="N376" s="40">
        <v>5.006598199198405</v>
      </c>
      <c r="O376" s="40"/>
      <c r="P376" s="6">
        <f t="shared" si="5"/>
        <v>2.8163706949346894</v>
      </c>
    </row>
    <row r="377" spans="1:16" ht="12.75">
      <c r="A377" s="4">
        <v>40540</v>
      </c>
      <c r="B377" s="35">
        <v>1.6803814722913435</v>
      </c>
      <c r="C377" s="37">
        <v>2.202051898854902</v>
      </c>
      <c r="D377" s="37">
        <v>2.9628819440837826</v>
      </c>
      <c r="E377" s="35"/>
      <c r="F377" s="37">
        <v>3.6875016633061004</v>
      </c>
      <c r="G377" s="2">
        <v>2.4023973527117986</v>
      </c>
      <c r="H377" s="40"/>
      <c r="I377" s="40">
        <v>2.5087940931807156</v>
      </c>
      <c r="J377" s="40">
        <v>3.1221665329870874</v>
      </c>
      <c r="K377" s="40">
        <v>2.6648050353901143</v>
      </c>
      <c r="L377" s="40">
        <v>2.960051196426333</v>
      </c>
      <c r="M377" s="40"/>
      <c r="N377" s="40">
        <v>3.8671100047672873</v>
      </c>
      <c r="O377" s="40"/>
      <c r="P377" s="6">
        <f t="shared" si="5"/>
        <v>2.8058141193999466</v>
      </c>
    </row>
    <row r="378" spans="1:16" ht="12.75">
      <c r="A378" s="4">
        <v>40541</v>
      </c>
      <c r="B378" s="35">
        <v>1.8372902333639292</v>
      </c>
      <c r="C378" s="37">
        <v>2.0488528983629353</v>
      </c>
      <c r="D378" s="37">
        <v>1.797798497150653</v>
      </c>
      <c r="E378" s="35"/>
      <c r="F378" s="37">
        <v>3.8222175885887744</v>
      </c>
      <c r="G378" s="2">
        <v>3.7671001018245285</v>
      </c>
      <c r="H378" s="40"/>
      <c r="I378" s="40">
        <v>3.4278251461305596</v>
      </c>
      <c r="J378" s="40">
        <v>3.690506019064225</v>
      </c>
      <c r="K378" s="40">
        <v>2.435622618912502</v>
      </c>
      <c r="L378" s="40">
        <v>2.4645148179347443</v>
      </c>
      <c r="M378" s="40"/>
      <c r="N378" s="40">
        <v>2.1648531536866926</v>
      </c>
      <c r="O378" s="40"/>
      <c r="P378" s="6">
        <f t="shared" si="5"/>
        <v>2.7456581075019546</v>
      </c>
    </row>
    <row r="379" spans="1:16" ht="12.75">
      <c r="A379" s="4">
        <v>40542</v>
      </c>
      <c r="B379" s="35">
        <v>1.71860690036862</v>
      </c>
      <c r="C379" s="37">
        <v>2.1724374859927984</v>
      </c>
      <c r="D379" s="37">
        <v>2.0267571803263675</v>
      </c>
      <c r="E379" s="35"/>
      <c r="F379" s="37">
        <v>2.7610641413008317</v>
      </c>
      <c r="G379" s="2">
        <v>3.92</v>
      </c>
      <c r="H379" s="40"/>
      <c r="I379" s="40">
        <v>2.7766178445997824</v>
      </c>
      <c r="J379" s="40">
        <v>3.6369868638454665</v>
      </c>
      <c r="K379" s="40">
        <v>3.676656881944899</v>
      </c>
      <c r="L379" s="40">
        <v>1.3718024128068405</v>
      </c>
      <c r="M379" s="40"/>
      <c r="N379" s="40">
        <v>2.05079524467885</v>
      </c>
      <c r="O379" s="40"/>
      <c r="P379" s="6">
        <f t="shared" si="5"/>
        <v>2.6111724955864455</v>
      </c>
    </row>
    <row r="380" spans="1:17" ht="12.75">
      <c r="A380" s="4">
        <v>40543</v>
      </c>
      <c r="B380" s="36">
        <v>1.9645986421123278</v>
      </c>
      <c r="C380" s="38">
        <v>2.5602198083263628</v>
      </c>
      <c r="D380" s="38">
        <v>1.6950989040868234</v>
      </c>
      <c r="E380" s="36"/>
      <c r="F380" s="38">
        <v>1.8481995183902238</v>
      </c>
      <c r="G380" s="3">
        <v>2.67</v>
      </c>
      <c r="H380" s="42"/>
      <c r="I380" s="42">
        <v>2.629408472886441</v>
      </c>
      <c r="J380" s="42">
        <v>4.377274470972415</v>
      </c>
      <c r="K380" s="42">
        <v>3.8758456121667146</v>
      </c>
      <c r="L380" s="42">
        <v>3.619532164786577</v>
      </c>
      <c r="M380" s="42">
        <v>3.27675459501289</v>
      </c>
      <c r="N380" s="42">
        <v>2.1338920640786876</v>
      </c>
      <c r="O380" s="42"/>
      <c r="P380" s="6">
        <f t="shared" si="5"/>
        <v>2.786438568438133</v>
      </c>
      <c r="Q380" s="3">
        <f>SUM(P350:P380)</f>
        <v>86.58594724185339</v>
      </c>
    </row>
    <row r="381" spans="1:16" ht="12.75">
      <c r="A381" s="10"/>
      <c r="B381" s="8"/>
      <c r="C381" s="8"/>
      <c r="D381" s="8"/>
      <c r="E381" s="8"/>
      <c r="F381" s="8"/>
      <c r="G381" s="8"/>
      <c r="H381" s="45"/>
      <c r="I381" s="45"/>
      <c r="J381" s="45"/>
      <c r="K381" s="45"/>
      <c r="L381" s="45"/>
      <c r="M381" s="45"/>
      <c r="N381" s="45"/>
      <c r="O381" s="45"/>
      <c r="P381" s="13"/>
    </row>
    <row r="382" spans="1:16" ht="12.75">
      <c r="A382" s="10"/>
      <c r="B382" s="33">
        <f aca="true" t="shared" si="6" ref="B382:K382">COUNT(B16:B380)</f>
        <v>354</v>
      </c>
      <c r="C382" s="33">
        <f>COUNT(C16:C380)</f>
        <v>159</v>
      </c>
      <c r="D382" s="33">
        <f>COUNT(D16:D380)</f>
        <v>308</v>
      </c>
      <c r="E382" s="33">
        <f>COUNT(E16:E380)</f>
        <v>59</v>
      </c>
      <c r="F382" s="33">
        <f t="shared" si="6"/>
        <v>267</v>
      </c>
      <c r="G382" s="33">
        <f t="shared" si="6"/>
        <v>347</v>
      </c>
      <c r="H382" s="46">
        <f t="shared" si="6"/>
        <v>313</v>
      </c>
      <c r="I382" s="46">
        <f t="shared" si="6"/>
        <v>282</v>
      </c>
      <c r="J382" s="46">
        <f t="shared" si="6"/>
        <v>365</v>
      </c>
      <c r="K382" s="46">
        <f t="shared" si="6"/>
        <v>348</v>
      </c>
      <c r="L382" s="46"/>
      <c r="M382" s="46">
        <f>COUNT(M16:M380)</f>
        <v>346</v>
      </c>
      <c r="N382" s="46">
        <f>COUNT(N16:N380)</f>
        <v>336</v>
      </c>
      <c r="O382" s="46"/>
      <c r="P382" s="13"/>
    </row>
    <row r="383" spans="1:17" ht="12.75">
      <c r="A383" s="10"/>
      <c r="B383" s="8">
        <f aca="true" t="shared" si="7" ref="B383:K383">SUM(B16:B380)</f>
        <v>1401.3324680864982</v>
      </c>
      <c r="C383" s="8">
        <f>SUM(C16:C380)</f>
        <v>443.1564577313986</v>
      </c>
      <c r="D383" s="8">
        <f>SUM(D16:D380)</f>
        <v>1130.1289643792313</v>
      </c>
      <c r="E383" s="8">
        <f>SUM(E16:E380)</f>
        <v>172.0683611957045</v>
      </c>
      <c r="F383" s="8">
        <f t="shared" si="7"/>
        <v>1222.4140063781483</v>
      </c>
      <c r="G383" s="8">
        <f t="shared" si="7"/>
        <v>1497.4730401017462</v>
      </c>
      <c r="H383" s="45">
        <f t="shared" si="7"/>
        <v>1298.945737631003</v>
      </c>
      <c r="I383" s="45">
        <f t="shared" si="7"/>
        <v>1316.7280727725245</v>
      </c>
      <c r="J383" s="8">
        <f t="shared" si="7"/>
        <v>1478.2524196582738</v>
      </c>
      <c r="K383" s="45">
        <f t="shared" si="7"/>
        <v>1551.3224939983688</v>
      </c>
      <c r="L383" s="45"/>
      <c r="M383" s="45">
        <f>SUM(M16:M380)</f>
        <v>1374.2280804572895</v>
      </c>
      <c r="N383" s="45">
        <f>SUM(N16:N380)</f>
        <v>1388.3610634934994</v>
      </c>
      <c r="O383" s="45"/>
      <c r="P383" s="34">
        <f>SUM(P16:P380)</f>
        <v>1494.4750820909444</v>
      </c>
      <c r="Q383" s="8">
        <f>SUM(Q46,Q74,Q105,Q135,Q166,Q196,Q227,Q258,Q288,Q319,Q349,Q380)</f>
        <v>1487.4722701229439</v>
      </c>
    </row>
  </sheetData>
  <mergeCells count="4">
    <mergeCell ref="A7:R7"/>
    <mergeCell ref="A9:R9"/>
    <mergeCell ref="A10:R10"/>
    <mergeCell ref="B14:P14"/>
  </mergeCells>
  <printOptions verticalCentered="1"/>
  <pageMargins left="0" right="0" top="0" bottom="0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4"/>
  <sheetViews>
    <sheetView workbookViewId="0" topLeftCell="A1">
      <selection activeCell="C23" sqref="C23"/>
    </sheetView>
  </sheetViews>
  <sheetFormatPr defaultColWidth="11.421875" defaultRowHeight="12.75"/>
  <sheetData>
    <row r="2" spans="2:3" ht="12.75">
      <c r="B2" s="56" t="s">
        <v>14</v>
      </c>
      <c r="C2" s="56"/>
    </row>
    <row r="3" spans="2:3" ht="12.75">
      <c r="B3" s="1" t="s">
        <v>2</v>
      </c>
      <c r="C3" s="2">
        <f>'ETo LZ03-La Geria'!Q46</f>
        <v>85.978638538001</v>
      </c>
    </row>
    <row r="4" spans="2:3" ht="12.75">
      <c r="B4" s="1" t="s">
        <v>3</v>
      </c>
      <c r="C4" s="2">
        <f>'ETo LZ03-La Geria'!Q74</f>
        <v>85.71085621214789</v>
      </c>
    </row>
    <row r="5" spans="2:3" ht="12.75">
      <c r="B5" s="1" t="s">
        <v>4</v>
      </c>
      <c r="C5" s="2">
        <f>'ETo LZ03-La Geria'!Q105</f>
        <v>122.37238024654113</v>
      </c>
    </row>
    <row r="6" spans="2:3" ht="12.75">
      <c r="B6" s="1" t="s">
        <v>5</v>
      </c>
      <c r="C6" s="2">
        <f>'ETo LZ03-La Geria'!Q135</f>
        <v>136.4521758474137</v>
      </c>
    </row>
    <row r="7" spans="2:3" ht="12.75">
      <c r="B7" s="1" t="s">
        <v>6</v>
      </c>
      <c r="C7" s="2">
        <f>'ETo LZ03-La Geria'!Q166</f>
        <v>154.21498459709832</v>
      </c>
    </row>
    <row r="8" spans="2:3" ht="12.75">
      <c r="B8" s="1" t="s">
        <v>7</v>
      </c>
      <c r="C8" s="2">
        <f>'ETo LZ03-La Geria'!Q196</f>
        <v>150.52546747422647</v>
      </c>
    </row>
    <row r="9" spans="2:3" ht="12.75">
      <c r="B9" s="1" t="s">
        <v>8</v>
      </c>
      <c r="C9" s="2">
        <f>'ETo LZ03-La Geria'!Q227</f>
        <v>159.02956357216607</v>
      </c>
    </row>
    <row r="10" spans="2:3" ht="12.75">
      <c r="B10" s="1" t="s">
        <v>9</v>
      </c>
      <c r="C10" s="2">
        <f>'ETo LZ03-La Geria'!Q258</f>
        <v>164.160574436442</v>
      </c>
    </row>
    <row r="11" spans="2:3" ht="12.75">
      <c r="B11" s="1" t="s">
        <v>10</v>
      </c>
      <c r="C11" s="2">
        <f>'ETo LZ03-La Geria'!Q288</f>
        <v>135.45945015079943</v>
      </c>
    </row>
    <row r="12" spans="2:3" ht="12.75">
      <c r="B12" s="1" t="s">
        <v>11</v>
      </c>
      <c r="C12" s="2">
        <f>'ETo LZ03-La Geria'!Q319</f>
        <v>114.4089349423233</v>
      </c>
    </row>
    <row r="13" spans="2:3" ht="12.75">
      <c r="B13" s="1" t="s">
        <v>12</v>
      </c>
      <c r="C13" s="2">
        <f>'ETo LZ03-La Geria'!Q349</f>
        <v>92.57329686393122</v>
      </c>
    </row>
    <row r="14" spans="2:3" ht="12.75">
      <c r="B14" s="1" t="s">
        <v>13</v>
      </c>
      <c r="C14" s="2">
        <f>'ETo LZ03-La Geria'!Q380</f>
        <v>86.58594724185339</v>
      </c>
    </row>
  </sheetData>
  <mergeCells count="1">
    <mergeCell ref="B2:C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3" sqref="L23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lgfeliciano</dc:creator>
  <cp:keywords/>
  <dc:description/>
  <cp:lastModifiedBy>Luis</cp:lastModifiedBy>
  <cp:lastPrinted>2012-10-02T13:34:17Z</cp:lastPrinted>
  <dcterms:created xsi:type="dcterms:W3CDTF">2006-07-28T09:50:12Z</dcterms:created>
  <dcterms:modified xsi:type="dcterms:W3CDTF">2021-02-08T10:22:39Z</dcterms:modified>
  <cp:category/>
  <cp:version/>
  <cp:contentType/>
  <cp:contentStatus/>
</cp:coreProperties>
</file>